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wnloads\"/>
    </mc:Choice>
  </mc:AlternateContent>
  <xr:revisionPtr revIDLastSave="0" documentId="13_ncr:1_{AB4D0B13-69DC-4C55-9589-545475B7B1F8}" xr6:coauthVersionLast="47" xr6:coauthVersionMax="47" xr10:uidLastSave="{00000000-0000-0000-0000-000000000000}"/>
  <bookViews>
    <workbookView xWindow="-110" yWindow="-110" windowWidth="19420" windowHeight="10300" xr2:uid="{69CB1161-B2F3-431F-95EF-8BDC129A24B7}"/>
  </bookViews>
  <sheets>
    <sheet name="申請書 " sheetId="5" r:id="rId1"/>
  </sheets>
  <externalReferences>
    <externalReference r:id="rId2"/>
  </externalReferences>
  <definedNames>
    <definedName name="_xlnm.Print_Area" localSheetId="0">'申請書 '!$B$1:$AE$45</definedName>
    <definedName name="山口線">[1]Sheet2!$A$1:$A$28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1" i="5" l="1"/>
  <c r="W24" i="5"/>
  <c r="W23" i="5"/>
  <c r="W21" i="5"/>
  <c r="W20" i="5"/>
  <c r="W19" i="5"/>
  <c r="W18" i="5"/>
  <c r="W30" i="5"/>
  <c r="Z29" i="5"/>
  <c r="W28" i="5"/>
  <c r="W27" i="5"/>
  <c r="W26" i="5"/>
  <c r="W25" i="5"/>
  <c r="Z22" i="5"/>
  <c r="AB21" i="5" l="1"/>
  <c r="AB25" i="5"/>
  <c r="AB28" i="5"/>
  <c r="AB18" i="5"/>
  <c r="AB34" i="5" l="1"/>
  <c r="AB3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05402</author>
  </authors>
  <commentList>
    <comment ref="G23" authorId="0" shapeId="0" xr:uid="{EB490A13-6851-4C7A-9A7F-AC1B92F3DED2}">
      <text>
        <r>
          <rPr>
            <sz val="9"/>
            <color indexed="81"/>
            <rFont val="メイリオ"/>
            <family val="3"/>
            <charset val="128"/>
          </rPr>
          <t>往路復路ともに同じ区間を利用する場合は、”あり”を選択</t>
        </r>
      </text>
    </comment>
  </commentList>
</comments>
</file>

<file path=xl/sharedStrings.xml><?xml version="1.0" encoding="utf-8"?>
<sst xmlns="http://schemas.openxmlformats.org/spreadsheetml/2006/main" count="129" uniqueCount="64">
  <si>
    <t>駅</t>
    <rPh sb="0" eb="1">
      <t>エキ</t>
    </rPh>
    <phoneticPr fontId="2"/>
  </si>
  <si>
    <t>大人</t>
    <rPh sb="0" eb="2">
      <t>オトナ</t>
    </rPh>
    <phoneticPr fontId="2"/>
  </si>
  <si>
    <t>子供</t>
    <rPh sb="0" eb="2">
      <t>コドモ</t>
    </rPh>
    <phoneticPr fontId="2"/>
  </si>
  <si>
    <t>円/人</t>
    <rPh sb="0" eb="1">
      <t>エン</t>
    </rPh>
    <rPh sb="2" eb="3">
      <t>ヒト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</si>
  <si>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</si>
  <si>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</si>
  <si>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運賃</t>
    <rPh sb="0" eb="2">
      <t>ウンチン</t>
    </rPh>
    <phoneticPr fontId="2"/>
  </si>
  <si>
    <t>往復利用</t>
    <rPh sb="0" eb="4">
      <t>オウフクリヨウ</t>
    </rPh>
    <phoneticPr fontId="2"/>
  </si>
  <si>
    <t>往路</t>
    <rPh sb="0" eb="2">
      <t>オウロ</t>
    </rPh>
    <phoneticPr fontId="2"/>
  </si>
  <si>
    <t>復路</t>
    <rPh sb="0" eb="2">
      <t>フクロ</t>
    </rPh>
    <phoneticPr fontId="2"/>
  </si>
  <si>
    <t>山口線利用促進事業補助金交付申請書</t>
    <rPh sb="0" eb="3">
      <t>ヤマグチセン</t>
    </rPh>
    <rPh sb="3" eb="5">
      <t>リヨウ</t>
    </rPh>
    <rPh sb="5" eb="7">
      <t>ソクシン</t>
    </rPh>
    <rPh sb="7" eb="9">
      <t>ジギョウ</t>
    </rPh>
    <rPh sb="9" eb="12">
      <t>ホジョキン</t>
    </rPh>
    <rPh sb="12" eb="14">
      <t>コウフ</t>
    </rPh>
    <rPh sb="14" eb="17">
      <t>シンセイショ</t>
    </rPh>
    <phoneticPr fontId="2"/>
  </si>
  <si>
    <t>山口線利用促進協議会　会長　様</t>
    <rPh sb="0" eb="3">
      <t>ヤマグチセン</t>
    </rPh>
    <rPh sb="3" eb="5">
      <t>リヨウ</t>
    </rPh>
    <rPh sb="5" eb="7">
      <t>ソクシン</t>
    </rPh>
    <rPh sb="7" eb="10">
      <t>キョウギカイ</t>
    </rPh>
    <rPh sb="11" eb="13">
      <t>カイチョウ</t>
    </rPh>
    <rPh sb="14" eb="15">
      <t>サマ</t>
    </rPh>
    <phoneticPr fontId="2"/>
  </si>
  <si>
    <t>〒</t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</si>
  <si>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</si>
  <si>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</si>
  <si>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</si>
  <si>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連絡先</t>
    <rPh sb="0" eb="3">
      <t>レンラクサキ</t>
    </rPh>
    <phoneticPr fontId="2"/>
  </si>
  <si>
    <t>②遠足等の概要</t>
    <rPh sb="1" eb="3">
      <t>エンソク</t>
    </rPh>
    <rPh sb="3" eb="4">
      <t>トウ</t>
    </rPh>
    <rPh sb="5" eb="7">
      <t>ガイヨウ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</si>
  <si>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</si>
  <si>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</si>
  <si>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</si>
  <si>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</si>
  <si>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</si>
  <si>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※代理人の場合には、委任状
（様式任意）が必要です。</t>
    <rPh sb="1" eb="4">
      <t>ダイリニン</t>
    </rPh>
    <rPh sb="5" eb="7">
      <t>バアイ</t>
    </rPh>
    <rPh sb="10" eb="13">
      <t>イニンジョウ</t>
    </rPh>
    <rPh sb="15" eb="17">
      <t>ヨウシキ</t>
    </rPh>
    <rPh sb="17" eb="19">
      <t>ニンイ</t>
    </rPh>
    <rPh sb="21" eb="23">
      <t>ヒツヨウ</t>
    </rPh>
    <phoneticPr fontId="2"/>
  </si>
  <si>
    <t>活動終了後、以下書類の提出をお願いします。</t>
    <rPh sb="0" eb="2">
      <t>カツドウ</t>
    </rPh>
    <rPh sb="2" eb="5">
      <t>シュウリョウゴ</t>
    </rPh>
    <rPh sb="6" eb="8">
      <t>イカ</t>
    </rPh>
    <rPh sb="8" eb="10">
      <t>ショルイ</t>
    </rPh>
    <rPh sb="11" eb="13">
      <t>テイシュツ</t>
    </rPh>
    <rPh sb="15" eb="16">
      <t>ネガ</t>
    </rPh>
    <phoneticPr fontId="2"/>
  </si>
  <si>
    <t>□</t>
    <phoneticPr fontId="2"/>
  </si>
  <si>
    <t>JRの領収書又は切符写し（人数分）</t>
    <rPh sb="3" eb="6">
      <t>リョウシュウショ</t>
    </rPh>
    <rPh sb="6" eb="7">
      <t>マタ</t>
    </rPh>
    <rPh sb="8" eb="10">
      <t>キップ</t>
    </rPh>
    <rPh sb="10" eb="11">
      <t>ウツ</t>
    </rPh>
    <rPh sb="13" eb="16">
      <t>ニンズウブン</t>
    </rPh>
    <phoneticPr fontId="2"/>
  </si>
  <si>
    <t>山口線利用促進事業補助金実績報告書兼請求書</t>
    <rPh sb="0" eb="3">
      <t>ヤマグチセン</t>
    </rPh>
    <rPh sb="3" eb="5">
      <t>リヨウ</t>
    </rPh>
    <rPh sb="5" eb="7">
      <t>ソクシン</t>
    </rPh>
    <rPh sb="7" eb="9">
      <t>ジギョウ</t>
    </rPh>
    <rPh sb="9" eb="12">
      <t>ホジョキン</t>
    </rPh>
    <rPh sb="12" eb="14">
      <t>ジッセキ</t>
    </rPh>
    <rPh sb="14" eb="17">
      <t>ホウコクショ</t>
    </rPh>
    <rPh sb="17" eb="18">
      <t>ケン</t>
    </rPh>
    <rPh sb="18" eb="21">
      <t>セイキュウショ</t>
    </rPh>
    <phoneticPr fontId="2"/>
  </si>
  <si>
    <t>活動中の写真3枚程度</t>
    <rPh sb="0" eb="3">
      <t>カツドウチュウ</t>
    </rPh>
    <rPh sb="4" eb="6">
      <t>シャシン</t>
    </rPh>
    <rPh sb="7" eb="8">
      <t>マイ</t>
    </rPh>
    <rPh sb="8" eb="10">
      <t>テイド</t>
    </rPh>
    <phoneticPr fontId="2"/>
  </si>
  <si>
    <t>※JR山口線を利用したことが分かる写真（例：駅車内での集合写真）</t>
    <rPh sb="3" eb="6">
      <t>ヤマグチセン</t>
    </rPh>
    <rPh sb="7" eb="9">
      <t>リヨウ</t>
    </rPh>
    <rPh sb="14" eb="15">
      <t>ワ</t>
    </rPh>
    <rPh sb="17" eb="19">
      <t>シャシン</t>
    </rPh>
    <rPh sb="20" eb="21">
      <t>レイ</t>
    </rPh>
    <rPh sb="22" eb="23">
      <t>エキ</t>
    </rPh>
    <rPh sb="23" eb="25">
      <t>シャナイ</t>
    </rPh>
    <rPh sb="27" eb="29">
      <t>シュウゴウ</t>
    </rPh>
    <rPh sb="29" eb="31">
      <t>シャシン</t>
    </rPh>
    <phoneticPr fontId="2"/>
  </si>
  <si>
    <t>委任状（様式任意）</t>
    <rPh sb="0" eb="3">
      <t>イニンジョウ</t>
    </rPh>
    <rPh sb="4" eb="6">
      <t>ヨウシキ</t>
    </rPh>
    <rPh sb="6" eb="8">
      <t>ニンイ</t>
    </rPh>
    <phoneticPr fontId="2"/>
  </si>
  <si>
    <t>※振込先口座が申請者と異なる場合のみ</t>
    <rPh sb="1" eb="4">
      <t>フリコミサキ</t>
    </rPh>
    <rPh sb="4" eb="6">
      <t>コウザ</t>
    </rPh>
    <rPh sb="7" eb="10">
      <t>シンセイシャ</t>
    </rPh>
    <rPh sb="11" eb="12">
      <t>コト</t>
    </rPh>
    <rPh sb="14" eb="16">
      <t>バアイ</t>
    </rPh>
    <phoneticPr fontId="2"/>
  </si>
  <si>
    <t>　下記の事業について、山口線利用促進事業補助金を交付されるよう、山口線利用促進事業補助金交付要綱
第７条の規定により関係書類を添えて申請します。</t>
    <rPh sb="1" eb="3">
      <t>カキ</t>
    </rPh>
    <rPh sb="4" eb="6">
      <t>ジギョウ</t>
    </rPh>
    <rPh sb="11" eb="14">
      <t>ヤマグチセン</t>
    </rPh>
    <rPh sb="14" eb="16">
      <t>リヨウ</t>
    </rPh>
    <rPh sb="16" eb="18">
      <t>ソクシン</t>
    </rPh>
    <rPh sb="18" eb="20">
      <t>ジギョウ</t>
    </rPh>
    <rPh sb="20" eb="23">
      <t>ホジョキン</t>
    </rPh>
    <rPh sb="24" eb="26">
      <t>コウフ</t>
    </rPh>
    <rPh sb="32" eb="35">
      <t>ヤマグチセン</t>
    </rPh>
    <rPh sb="35" eb="37">
      <t>リヨウ</t>
    </rPh>
    <rPh sb="37" eb="39">
      <t>ソクシン</t>
    </rPh>
    <rPh sb="39" eb="41">
      <t>ジギョウ</t>
    </rPh>
    <rPh sb="41" eb="44">
      <t>ホジョキン</t>
    </rPh>
    <rPh sb="44" eb="46">
      <t>コウフ</t>
    </rPh>
    <rPh sb="46" eb="48">
      <t>ヨウコウ</t>
    </rPh>
    <rPh sb="49" eb="50">
      <t>ダイ</t>
    </rPh>
    <rPh sb="51" eb="52">
      <t>ジョウ</t>
    </rPh>
    <rPh sb="53" eb="55">
      <t>キテイ</t>
    </rPh>
    <rPh sb="58" eb="60">
      <t>カンケイ</t>
    </rPh>
    <rPh sb="60" eb="62">
      <t>ショルイ</t>
    </rPh>
    <rPh sb="63" eb="64">
      <t>ソ</t>
    </rPh>
    <rPh sb="66" eb="68">
      <t>シンセイ</t>
    </rPh>
    <phoneticPr fontId="2"/>
  </si>
  <si>
    <t>③実施予定時期</t>
    <rPh sb="1" eb="3">
      <t>ジッシ</t>
    </rPh>
    <rPh sb="3" eb="5">
      <t>ヨテイ</t>
    </rPh>
    <rPh sb="5" eb="7">
      <t>ジキ</t>
    </rPh>
    <phoneticPr fontId="2"/>
  </si>
  <si>
    <t>未就学児</t>
    <rPh sb="0" eb="4">
      <t>ミシュウガクジ</t>
    </rPh>
    <phoneticPr fontId="2"/>
  </si>
  <si>
    <t>①申請者（又は代理人）</t>
    <rPh sb="1" eb="4">
      <t>シンセイシャ</t>
    </rPh>
    <rPh sb="5" eb="6">
      <t>マタ</t>
    </rPh>
    <rPh sb="7" eb="10">
      <t>ダイリニン</t>
    </rPh>
    <phoneticPr fontId="2"/>
  </si>
  <si>
    <t>特急
料金</t>
    <rPh sb="0" eb="2">
      <t>トッキュウ</t>
    </rPh>
    <rPh sb="3" eb="5">
      <t>リョウキン</t>
    </rPh>
    <phoneticPr fontId="2"/>
  </si>
  <si>
    <t>＊片道1,730円/人上限</t>
    <phoneticPr fontId="2"/>
  </si>
  <si>
    <t>様式第1号（第７条関係）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</si>
  <si>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⑤運賃</t>
    <rPh sb="1" eb="3">
      <t>ウンチン</t>
    </rPh>
    <phoneticPr fontId="2"/>
  </si>
  <si>
    <t>④予定乗車人数</t>
    <rPh sb="1" eb="3">
      <t>ヨテイ</t>
    </rPh>
    <rPh sb="3" eb="5">
      <t>ジョウシャ</t>
    </rPh>
    <rPh sb="5" eb="7">
      <t>ニンズウ</t>
    </rPh>
    <phoneticPr fontId="2"/>
  </si>
  <si>
    <t>f</t>
    <phoneticPr fontId="2"/>
  </si>
  <si>
    <t>JR団体割引利用の方</t>
    <rPh sb="2" eb="4">
      <t>ダンタイ</t>
    </rPh>
    <rPh sb="4" eb="6">
      <t>ワリビキ</t>
    </rPh>
    <rPh sb="6" eb="8">
      <t>リヨウ</t>
    </rPh>
    <rPh sb="9" eb="10">
      <t>カタ</t>
    </rPh>
    <phoneticPr fontId="2"/>
  </si>
  <si>
    <t>中・高校生</t>
    <phoneticPr fontId="2"/>
  </si>
  <si>
    <t>小学生</t>
    <phoneticPr fontId="2"/>
  </si>
  <si>
    <t>未就学児</t>
    <phoneticPr fontId="2"/>
  </si>
  <si>
    <r>
      <t xml:space="preserve">⑥路線バス、貸切バス等
</t>
    </r>
    <r>
      <rPr>
        <sz val="7"/>
        <color theme="1"/>
        <rFont val="BIZ UDゴシック"/>
        <family val="3"/>
        <charset val="128"/>
      </rPr>
      <t>※参加者全員分を合算して記入。100,000円上限。</t>
    </r>
    <phoneticPr fontId="2"/>
  </si>
  <si>
    <t>※引率の先生で公費が出る場合は、補助対象外となります。</t>
    <phoneticPr fontId="2"/>
  </si>
  <si>
    <t>から</t>
    <phoneticPr fontId="2"/>
  </si>
  <si>
    <t>まで</t>
    <phoneticPr fontId="2"/>
  </si>
  <si>
    <t>補助対象経費合計（a+b+c+d+e）</t>
    <rPh sb="0" eb="2">
      <t>ホジョ</t>
    </rPh>
    <rPh sb="2" eb="4">
      <t>タイショウ</t>
    </rPh>
    <rPh sb="4" eb="6">
      <t>ケイヒ</t>
    </rPh>
    <rPh sb="6" eb="8">
      <t>ゴウケイ</t>
    </rPh>
    <phoneticPr fontId="2"/>
  </si>
  <si>
    <r>
      <t>補助金額の申請額（f×1/2）</t>
    </r>
    <r>
      <rPr>
        <sz val="8"/>
        <color theme="1"/>
        <rFont val="BIZ UDゴシック"/>
        <family val="3"/>
        <charset val="128"/>
      </rPr>
      <t>※10円未満切り捨て</t>
    </r>
    <rPh sb="0" eb="2">
      <t>ホジョ</t>
    </rPh>
    <rPh sb="2" eb="4">
      <t>キンガク</t>
    </rPh>
    <rPh sb="5" eb="7">
      <t>シンセイ</t>
    </rPh>
    <rPh sb="7" eb="8">
      <t>ガク</t>
    </rPh>
    <phoneticPr fontId="2"/>
  </si>
  <si>
    <t>≪添付書類≫</t>
    <rPh sb="1" eb="3">
      <t>テンプ</t>
    </rPh>
    <rPh sb="3" eb="5">
      <t>ショルイ</t>
    </rPh>
    <phoneticPr fontId="2"/>
  </si>
  <si>
    <t>・遠足等の予定している行程がわかるもの</t>
    <rPh sb="1" eb="3">
      <t>エンソク</t>
    </rPh>
    <rPh sb="3" eb="4">
      <t>トウ</t>
    </rPh>
    <rPh sb="5" eb="7">
      <t>ヨテイ</t>
    </rPh>
    <rPh sb="11" eb="13">
      <t>コウテイ</t>
    </rPh>
    <phoneticPr fontId="2"/>
  </si>
  <si>
    <t>申請日：</t>
    <rPh sb="0" eb="2">
      <t>シンセイ</t>
    </rPh>
    <rPh sb="2" eb="3">
      <t>ビ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</si>
  <si>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</si>
  <si>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</si>
  <si>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遠足</t>
    <rPh sb="0" eb="2">
      <t>エンソク</t>
    </rPh>
    <phoneticPr fontId="2"/>
  </si>
  <si>
    <t>部活動</t>
    <rPh sb="0" eb="3">
      <t>ブカツドウ</t>
    </rPh>
    <phoneticPr fontId="2"/>
  </si>
  <si>
    <t>旅行</t>
    <rPh sb="0" eb="2">
      <t>リョコウ</t>
    </rPh>
    <phoneticPr fontId="2"/>
  </si>
  <si>
    <t>課外活動</t>
    <rPh sb="0" eb="2">
      <t>カガイ</t>
    </rPh>
    <rPh sb="2" eb="4">
      <t>カツドウ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</si>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</sst>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メイリオ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4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4" fillId="0" borderId="23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4" fillId="0" borderId="2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6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17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12" fillId="0" borderId="7" xfId="0" applyFont="1" applyBorder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textRotation="255"/>
    </xf>
    <xf numFmtId="0" fontId="4" fillId="0" borderId="0" xfId="0" applyFont="1" applyAlignment="1">
      <alignment vertical="top"/>
    </xf>
    <xf numFmtId="0" fontId="4" fillId="0" borderId="5" xfId="0" applyFont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9" fillId="0" borderId="5" xfId="0" applyFont="1" applyBorder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0" borderId="9" xfId="0" applyFont="1" applyBorder="1">
      <alignment vertical="center"/>
    </xf>
    <xf numFmtId="0" fontId="4" fillId="0" borderId="2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7" xfId="0" applyFont="1" applyBorder="1" applyAlignment="1">
      <alignment horizontal="left" vertical="center"/>
    </xf>
    <xf numFmtId="0" fontId="4" fillId="0" borderId="43" xfId="0" applyFont="1" applyBorder="1">
      <alignment vertical="center"/>
    </xf>
    <xf numFmtId="0" fontId="4" fillId="3" borderId="23" xfId="0" applyFont="1" applyFill="1" applyBorder="1">
      <alignment vertical="center"/>
    </xf>
    <xf numFmtId="0" fontId="4" fillId="3" borderId="22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38" fontId="4" fillId="0" borderId="36" xfId="1" applyFont="1" applyBorder="1" applyAlignment="1">
      <alignment horizontal="right" vertical="center"/>
    </xf>
    <xf numFmtId="38" fontId="4" fillId="0" borderId="35" xfId="1" applyFont="1" applyBorder="1" applyAlignment="1">
      <alignment horizontal="right" vertical="center"/>
    </xf>
    <xf numFmtId="38" fontId="4" fillId="0" borderId="9" xfId="0" applyNumberFormat="1" applyFont="1" applyBorder="1" applyAlignment="1">
      <alignment horizontal="right" vertical="center"/>
    </xf>
    <xf numFmtId="38" fontId="4" fillId="0" borderId="10" xfId="0" applyNumberFormat="1" applyFont="1" applyBorder="1" applyAlignment="1">
      <alignment horizontal="right" vertical="center"/>
    </xf>
    <xf numFmtId="176" fontId="4" fillId="3" borderId="41" xfId="0" applyNumberFormat="1" applyFont="1" applyFill="1" applyBorder="1" applyAlignment="1">
      <alignment horizontal="center" vertical="center"/>
    </xf>
    <xf numFmtId="176" fontId="4" fillId="3" borderId="42" xfId="0" applyNumberFormat="1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left" vertical="center"/>
    </xf>
    <xf numFmtId="0" fontId="4" fillId="0" borderId="40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7" fillId="0" borderId="19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/>
    </xf>
    <xf numFmtId="0" fontId="4" fillId="0" borderId="27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0" xfId="0" applyFont="1" applyAlignment="1">
      <alignment horizontal="left" vertical="center"/>
    </xf>
    <xf numFmtId="0" fontId="8" fillId="0" borderId="19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8" fillId="0" borderId="20" xfId="0" applyFont="1" applyBorder="1" applyAlignment="1">
      <alignment horizontal="left" vertical="center" wrapText="1" indent="1"/>
    </xf>
    <xf numFmtId="0" fontId="8" fillId="0" borderId="21" xfId="0" applyFont="1" applyBorder="1" applyAlignment="1">
      <alignment horizontal="left" vertical="center" wrapText="1" indent="1"/>
    </xf>
    <xf numFmtId="0" fontId="8" fillId="0" borderId="25" xfId="0" applyFont="1" applyBorder="1" applyAlignment="1">
      <alignment horizontal="left" vertical="center" wrapText="1" indent="1"/>
    </xf>
    <xf numFmtId="0" fontId="7" fillId="0" borderId="37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19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38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wrapText="1" indent="1"/>
    </xf>
    <xf numFmtId="0" fontId="4" fillId="0" borderId="29" xfId="0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4" fillId="0" borderId="3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/>
    </xf>
    <xf numFmtId="0" fontId="4" fillId="4" borderId="17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4" borderId="7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4" borderId="7" xfId="0" applyFont="1" applyFill="1" applyBorder="1" applyAlignment="1">
      <alignment horizontal="left" vertical="center" wrapText="1"/>
    </xf>
    <xf numFmtId="176" fontId="4" fillId="4" borderId="10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right" vertical="center"/>
    </xf>
    <xf numFmtId="38" fontId="4" fillId="4" borderId="0" xfId="1" applyFont="1" applyFill="1" applyBorder="1" applyAlignment="1">
      <alignment horizontal="right" vertical="center"/>
    </xf>
    <xf numFmtId="38" fontId="4" fillId="4" borderId="7" xfId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38" fontId="4" fillId="4" borderId="1" xfId="1" applyFont="1" applyFill="1" applyBorder="1" applyAlignment="1">
      <alignment horizontal="right" vertical="center"/>
    </xf>
    <xf numFmtId="38" fontId="4" fillId="4" borderId="6" xfId="1" applyFont="1" applyFill="1" applyBorder="1" applyAlignment="1">
      <alignment horizontal="right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2">
    <cellStyle name="桁区切り" xfId="1" builtinId="6"/>
    <cellStyle name="標準" xfId="0" builtinId="0"/>
  </cellStyles>
  <dxfs count="2"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9299\Downloads\&#12486;&#12473;&#12488;2.xlsx" TargetMode="External"/><Relationship Id="rId1" Type="http://schemas.openxmlformats.org/officeDocument/2006/relationships/externalLinkPath" Target="file:///C:\Users\09299\Downloads\&#12486;&#12473;&#12488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>
        <row r="1">
          <cell r="A1" t="str">
            <v>新山口</v>
          </cell>
        </row>
        <row r="2">
          <cell r="A2" t="str">
            <v>周防下郷</v>
          </cell>
        </row>
        <row r="3">
          <cell r="A3" t="str">
            <v>上郷</v>
          </cell>
        </row>
        <row r="4">
          <cell r="A4" t="str">
            <v>仁保津</v>
          </cell>
        </row>
        <row r="5">
          <cell r="A5" t="str">
            <v>大歳</v>
          </cell>
        </row>
        <row r="6">
          <cell r="A6" t="str">
            <v>矢原</v>
          </cell>
        </row>
        <row r="7">
          <cell r="A7" t="str">
            <v>湯田温泉</v>
          </cell>
        </row>
        <row r="8">
          <cell r="A8" t="str">
            <v>山口</v>
          </cell>
        </row>
        <row r="9">
          <cell r="A9" t="str">
            <v>上山口</v>
          </cell>
        </row>
        <row r="10">
          <cell r="A10" t="str">
            <v>宮野</v>
          </cell>
        </row>
        <row r="11">
          <cell r="A11" t="str">
            <v>仁保</v>
          </cell>
        </row>
        <row r="12">
          <cell r="A12" t="str">
            <v>篠目</v>
          </cell>
        </row>
        <row r="13">
          <cell r="A13" t="str">
            <v>長門峡</v>
          </cell>
        </row>
        <row r="14">
          <cell r="A14" t="str">
            <v>渡川</v>
          </cell>
        </row>
        <row r="15">
          <cell r="A15" t="str">
            <v>三谷</v>
          </cell>
        </row>
        <row r="16">
          <cell r="A16" t="str">
            <v>名草</v>
          </cell>
        </row>
        <row r="17">
          <cell r="A17" t="str">
            <v>地福</v>
          </cell>
        </row>
        <row r="18">
          <cell r="A18" t="str">
            <v>鍋倉</v>
          </cell>
        </row>
        <row r="19">
          <cell r="A19" t="str">
            <v>徳佐</v>
          </cell>
        </row>
        <row r="20">
          <cell r="A20" t="str">
            <v>船平山</v>
          </cell>
        </row>
        <row r="21">
          <cell r="A21" t="str">
            <v>津和野</v>
          </cell>
        </row>
        <row r="22">
          <cell r="A22" t="str">
            <v>青野山</v>
          </cell>
        </row>
        <row r="23">
          <cell r="A23" t="str">
            <v>日原</v>
          </cell>
        </row>
        <row r="24">
          <cell r="A24" t="str">
            <v>青原</v>
          </cell>
        </row>
        <row r="25">
          <cell r="A25" t="str">
            <v>東青原</v>
          </cell>
        </row>
        <row r="26">
          <cell r="A26" t="str">
            <v>石見横田</v>
          </cell>
        </row>
        <row r="27">
          <cell r="A27" t="str">
            <v>本俣賀</v>
          </cell>
        </row>
        <row r="28">
          <cell r="A28" t="str">
            <v>益田駅</v>
          </cell>
        </row>
      </sheetData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39573-26A4-4786-B4A3-46D9533AF272}">
  <sheetPr>
    <tabColor rgb="FFFF0000"/>
  </sheetPr>
  <dimension ref="A1:AE45"/>
  <sheetViews>
    <sheetView showGridLines="0" tabSelected="1" view="pageBreakPreview" topLeftCell="B1" zoomScale="55" zoomScaleNormal="55" zoomScaleSheetLayoutView="55" workbookViewId="0">
      <selection activeCell="AI28" sqref="AI28"/>
    </sheetView>
  </sheetViews>
  <sheetFormatPr defaultRowHeight="13" x14ac:dyDescent="0.55000000000000004"/>
  <cols>
    <col min="1" max="1" width="2.25" style="2" hidden="1" customWidth="1"/>
    <col min="2" max="2" width="3.58203125" style="2" customWidth="1"/>
    <col min="3" max="3" width="2.4140625" style="2" customWidth="1"/>
    <col min="4" max="4" width="0.9140625" style="2" customWidth="1"/>
    <col min="5" max="5" width="8.6640625" style="2" customWidth="1"/>
    <col min="6" max="6" width="3.1640625" style="2" customWidth="1"/>
    <col min="7" max="7" width="8.6640625" style="2" customWidth="1"/>
    <col min="8" max="8" width="3.1640625" style="2" customWidth="1"/>
    <col min="9" max="13" width="2.5" style="2" customWidth="1"/>
    <col min="14" max="14" width="3.4140625" style="2" customWidth="1"/>
    <col min="15" max="31" width="2.5" style="2" customWidth="1"/>
    <col min="32" max="16384" width="8.6640625" style="2"/>
  </cols>
  <sheetData>
    <row r="1" spans="2:31" x14ac:dyDescent="0.55000000000000004">
      <c r="B1" s="124" t="s">
        <v>38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"/>
      <c r="AD1" s="1"/>
    </row>
    <row r="2" spans="2:31" ht="22" customHeight="1" x14ac:dyDescent="0.55000000000000004">
      <c r="B2" s="74" t="s">
        <v>10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</row>
    <row r="3" spans="2:31" ht="28.5" customHeight="1" thickBot="1" x14ac:dyDescent="0.6">
      <c r="B3" s="65" t="s">
        <v>11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3"/>
      <c r="X3" s="3"/>
      <c r="Y3" s="3"/>
      <c r="Z3" s="3"/>
      <c r="AA3" s="3"/>
      <c r="AB3" s="3"/>
      <c r="AC3" s="3"/>
      <c r="AD3" s="3"/>
    </row>
    <row r="4" spans="2:31" ht="21" customHeight="1" thickBot="1" x14ac:dyDescent="0.6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11" t="s">
        <v>54</v>
      </c>
      <c r="T4" s="112"/>
      <c r="U4" s="112"/>
      <c r="V4" s="112"/>
      <c r="W4" s="108" t="s">
        <v>55</v>
      </c>
      <c r="X4" s="108"/>
      <c r="Y4" s="108"/>
      <c r="Z4" s="108"/>
      <c r="AA4" s="108"/>
      <c r="AB4" s="108"/>
      <c r="AC4" s="108"/>
      <c r="AD4" s="108"/>
      <c r="AE4" s="109"/>
    </row>
    <row r="5" spans="2:31" ht="19" customHeight="1" x14ac:dyDescent="0.55000000000000004">
      <c r="B5" s="5"/>
      <c r="C5" s="6"/>
      <c r="D5" s="6"/>
      <c r="E5" s="6"/>
      <c r="F5" s="6"/>
      <c r="G5" s="7"/>
      <c r="H5" s="8"/>
      <c r="I5" s="9" t="s">
        <v>12</v>
      </c>
      <c r="J5" s="110"/>
      <c r="K5" s="110"/>
      <c r="L5" s="110"/>
      <c r="M5" s="110"/>
      <c r="N5" s="35"/>
      <c r="O5" s="35"/>
      <c r="P5" s="8"/>
      <c r="Q5" s="8"/>
      <c r="R5" s="8"/>
      <c r="S5" s="8"/>
      <c r="T5" s="8"/>
      <c r="U5" s="4"/>
      <c r="V5" s="4"/>
      <c r="W5" s="4"/>
      <c r="X5" s="4"/>
      <c r="Y5" s="4"/>
      <c r="Z5" s="4"/>
      <c r="AA5" s="4"/>
      <c r="AB5" s="4"/>
      <c r="AC5" s="4"/>
      <c r="AD5" s="4"/>
      <c r="AE5" s="10"/>
    </row>
    <row r="6" spans="2:31" ht="19" customHeight="1" x14ac:dyDescent="0.55000000000000004">
      <c r="B6" s="114" t="s">
        <v>35</v>
      </c>
      <c r="C6" s="115"/>
      <c r="D6" s="115"/>
      <c r="E6" s="115"/>
      <c r="F6" s="115"/>
      <c r="G6" s="116"/>
      <c r="H6" s="4"/>
      <c r="I6" s="1" t="s">
        <v>13</v>
      </c>
      <c r="J6" s="1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72"/>
    </row>
    <row r="7" spans="2:31" ht="19" customHeight="1" x14ac:dyDescent="0.55000000000000004">
      <c r="B7" s="11"/>
      <c r="C7" s="12"/>
      <c r="D7" s="12"/>
      <c r="E7" s="12"/>
      <c r="F7" s="12"/>
      <c r="G7" s="13"/>
      <c r="H7" s="4"/>
      <c r="I7" s="1" t="s">
        <v>14</v>
      </c>
      <c r="J7" s="1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72"/>
    </row>
    <row r="8" spans="2:31" ht="19" customHeight="1" x14ac:dyDescent="0.55000000000000004">
      <c r="B8" s="125" t="s">
        <v>23</v>
      </c>
      <c r="C8" s="126"/>
      <c r="D8" s="126"/>
      <c r="E8" s="126"/>
      <c r="F8" s="126"/>
      <c r="G8" s="127"/>
      <c r="H8" s="4"/>
      <c r="I8" s="1" t="s">
        <v>15</v>
      </c>
      <c r="J8" s="1"/>
      <c r="K8" s="1"/>
      <c r="L8" s="1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72"/>
    </row>
    <row r="9" spans="2:31" ht="19" customHeight="1" thickBot="1" x14ac:dyDescent="0.6">
      <c r="B9" s="128"/>
      <c r="C9" s="129"/>
      <c r="D9" s="129"/>
      <c r="E9" s="129"/>
      <c r="F9" s="129"/>
      <c r="G9" s="130"/>
      <c r="H9" s="14"/>
      <c r="I9" s="15" t="s">
        <v>16</v>
      </c>
      <c r="J9" s="15"/>
      <c r="K9" s="15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73"/>
    </row>
    <row r="10" spans="2:31" ht="25" customHeight="1" x14ac:dyDescent="0.55000000000000004">
      <c r="B10" s="117" t="s">
        <v>32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</row>
    <row r="11" spans="2:31" ht="25" customHeight="1" thickBot="1" x14ac:dyDescent="0.6"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</row>
    <row r="12" spans="2:31" ht="18" customHeight="1" x14ac:dyDescent="0.55000000000000004">
      <c r="B12" s="154" t="s">
        <v>17</v>
      </c>
      <c r="C12" s="155"/>
      <c r="D12" s="155"/>
      <c r="E12" s="155"/>
      <c r="F12" s="155"/>
      <c r="G12" s="155"/>
      <c r="H12" s="156"/>
      <c r="I12" s="67"/>
      <c r="J12" s="164" t="b">
        <v>0</v>
      </c>
      <c r="K12" s="35" t="s">
        <v>57</v>
      </c>
      <c r="L12" s="42"/>
      <c r="M12" s="42"/>
      <c r="N12" s="42"/>
      <c r="O12" s="164" t="b">
        <v>0</v>
      </c>
      <c r="P12" s="70" t="s">
        <v>58</v>
      </c>
      <c r="Q12" s="42"/>
      <c r="R12" s="42"/>
      <c r="S12" s="42"/>
      <c r="T12" s="164" t="b">
        <v>0</v>
      </c>
      <c r="U12" s="35" t="s">
        <v>59</v>
      </c>
      <c r="V12" s="35"/>
      <c r="W12" s="42"/>
      <c r="X12" s="42"/>
      <c r="Y12" s="164" t="b">
        <v>0</v>
      </c>
      <c r="Z12" s="35" t="s">
        <v>60</v>
      </c>
      <c r="AA12" s="42"/>
      <c r="AB12" s="42"/>
      <c r="AC12" s="42"/>
      <c r="AD12" s="42"/>
      <c r="AE12" s="68"/>
    </row>
    <row r="13" spans="2:31" ht="18" customHeight="1" x14ac:dyDescent="0.55000000000000004">
      <c r="B13" s="137"/>
      <c r="C13" s="138"/>
      <c r="D13" s="138"/>
      <c r="E13" s="138"/>
      <c r="F13" s="138"/>
      <c r="G13" s="138"/>
      <c r="H13" s="139"/>
      <c r="I13" s="69"/>
      <c r="J13" s="165" t="b">
        <v>0</v>
      </c>
      <c r="K13" s="20" t="s">
        <v>61</v>
      </c>
      <c r="L13" s="19"/>
      <c r="M13" s="19"/>
      <c r="N13" s="17" t="s">
        <v>62</v>
      </c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20" t="s">
        <v>63</v>
      </c>
      <c r="AC13" s="19"/>
      <c r="AD13" s="19"/>
      <c r="AE13" s="21"/>
    </row>
    <row r="14" spans="2:31" ht="36" customHeight="1" x14ac:dyDescent="0.55000000000000004">
      <c r="B14" s="157" t="s">
        <v>33</v>
      </c>
      <c r="C14" s="158"/>
      <c r="D14" s="158"/>
      <c r="E14" s="158"/>
      <c r="F14" s="158"/>
      <c r="G14" s="158"/>
      <c r="H14" s="159"/>
      <c r="I14" s="66"/>
      <c r="J14" s="167" t="s">
        <v>56</v>
      </c>
      <c r="K14" s="167"/>
      <c r="L14" s="167"/>
      <c r="M14" s="167"/>
      <c r="N14" s="167"/>
      <c r="O14" s="167"/>
      <c r="P14" s="167"/>
      <c r="Q14" s="167"/>
      <c r="R14" s="167"/>
      <c r="S14" s="75" t="s">
        <v>48</v>
      </c>
      <c r="T14" s="75"/>
      <c r="U14" s="75"/>
      <c r="V14" s="167" t="s">
        <v>56</v>
      </c>
      <c r="W14" s="167"/>
      <c r="X14" s="167"/>
      <c r="Y14" s="167"/>
      <c r="Z14" s="167"/>
      <c r="AA14" s="167"/>
      <c r="AB14" s="167"/>
      <c r="AC14" s="167"/>
      <c r="AD14" s="167"/>
      <c r="AE14" s="32"/>
    </row>
    <row r="15" spans="2:31" ht="18" customHeight="1" x14ac:dyDescent="0.55000000000000004">
      <c r="B15" s="131" t="s">
        <v>40</v>
      </c>
      <c r="C15" s="132"/>
      <c r="D15" s="132"/>
      <c r="E15" s="132"/>
      <c r="F15" s="132"/>
      <c r="G15" s="132"/>
      <c r="H15" s="133"/>
      <c r="J15" s="1" t="s">
        <v>1</v>
      </c>
      <c r="M15" s="168"/>
      <c r="N15" s="168"/>
      <c r="O15" s="44" t="s">
        <v>4</v>
      </c>
      <c r="Q15" s="44"/>
      <c r="R15" s="2" t="s">
        <v>43</v>
      </c>
      <c r="S15" s="44"/>
      <c r="T15" s="44"/>
      <c r="U15" s="44"/>
      <c r="V15" s="44"/>
      <c r="W15" s="168"/>
      <c r="X15" s="168"/>
      <c r="Y15" s="44" t="s">
        <v>4</v>
      </c>
      <c r="AA15" s="44"/>
      <c r="AB15" s="44"/>
      <c r="AC15" s="44"/>
      <c r="AD15" s="44"/>
      <c r="AE15" s="45"/>
    </row>
    <row r="16" spans="2:31" ht="18" customHeight="1" x14ac:dyDescent="0.55000000000000004">
      <c r="B16" s="134"/>
      <c r="C16" s="135"/>
      <c r="D16" s="135"/>
      <c r="E16" s="135"/>
      <c r="F16" s="135"/>
      <c r="G16" s="135"/>
      <c r="H16" s="136"/>
      <c r="J16" s="2" t="s">
        <v>44</v>
      </c>
      <c r="K16" s="44"/>
      <c r="L16" s="44"/>
      <c r="M16" s="168"/>
      <c r="N16" s="168"/>
      <c r="O16" s="44" t="s">
        <v>4</v>
      </c>
      <c r="Q16" s="44"/>
      <c r="R16" s="2" t="s">
        <v>45</v>
      </c>
      <c r="S16" s="44"/>
      <c r="T16" s="44"/>
      <c r="U16" s="44"/>
      <c r="V16" s="44"/>
      <c r="W16" s="168"/>
      <c r="X16" s="168"/>
      <c r="Y16" s="44" t="s">
        <v>4</v>
      </c>
      <c r="AA16" s="44"/>
      <c r="AB16" s="44"/>
      <c r="AC16" s="44"/>
      <c r="AD16" s="44"/>
      <c r="AE16" s="45"/>
    </row>
    <row r="17" spans="2:31" ht="13.5" customHeight="1" x14ac:dyDescent="0.55000000000000004">
      <c r="B17" s="137"/>
      <c r="C17" s="138"/>
      <c r="D17" s="138"/>
      <c r="E17" s="138"/>
      <c r="F17" s="138"/>
      <c r="G17" s="138"/>
      <c r="H17" s="139"/>
      <c r="J17" s="46" t="s">
        <v>47</v>
      </c>
      <c r="K17" s="19"/>
      <c r="L17" s="44"/>
      <c r="M17" s="44"/>
      <c r="N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19"/>
      <c r="AB17" s="19"/>
      <c r="AC17" s="19"/>
      <c r="AD17" s="19"/>
      <c r="AE17" s="21"/>
    </row>
    <row r="18" spans="2:31" ht="15.5" customHeight="1" x14ac:dyDescent="0.55000000000000004">
      <c r="B18" s="120" t="s">
        <v>39</v>
      </c>
      <c r="C18" s="122" t="s">
        <v>8</v>
      </c>
      <c r="D18" s="22"/>
      <c r="H18" s="23"/>
      <c r="I18" s="85" t="s">
        <v>6</v>
      </c>
      <c r="J18" s="86"/>
      <c r="K18" s="87"/>
      <c r="L18" s="52" t="s">
        <v>1</v>
      </c>
      <c r="M18" s="29"/>
      <c r="N18" s="29"/>
      <c r="O18" s="171"/>
      <c r="P18" s="171"/>
      <c r="Q18" s="171"/>
      <c r="R18" s="29" t="s">
        <v>3</v>
      </c>
      <c r="S18" s="29"/>
      <c r="T18" s="171"/>
      <c r="U18" s="171"/>
      <c r="V18" s="29" t="s">
        <v>4</v>
      </c>
      <c r="W18" s="99">
        <f>IF($G$23="あり",O18*T18*2,O18*T18)</f>
        <v>0</v>
      </c>
      <c r="X18" s="99"/>
      <c r="Y18" s="99"/>
      <c r="Z18" s="53" t="s">
        <v>5</v>
      </c>
      <c r="AA18" s="140" t="s">
        <v>18</v>
      </c>
      <c r="AB18" s="98">
        <f>SUM(W18:W20)</f>
        <v>0</v>
      </c>
      <c r="AC18" s="99"/>
      <c r="AD18" s="99"/>
      <c r="AE18" s="142" t="s">
        <v>5</v>
      </c>
    </row>
    <row r="19" spans="2:31" ht="15.5" customHeight="1" x14ac:dyDescent="0.55000000000000004">
      <c r="B19" s="120"/>
      <c r="C19" s="122"/>
      <c r="D19" s="22"/>
      <c r="H19" s="23"/>
      <c r="I19" s="88"/>
      <c r="J19" s="89"/>
      <c r="K19" s="90"/>
      <c r="L19" s="54" t="s">
        <v>2</v>
      </c>
      <c r="O19" s="172"/>
      <c r="P19" s="172"/>
      <c r="Q19" s="172"/>
      <c r="R19" s="2" t="s">
        <v>3</v>
      </c>
      <c r="T19" s="172"/>
      <c r="U19" s="172"/>
      <c r="V19" s="2" t="s">
        <v>4</v>
      </c>
      <c r="W19" s="101">
        <f>IF($G$23="あり",O19*T19*2,O19*T19)</f>
        <v>0</v>
      </c>
      <c r="X19" s="101"/>
      <c r="Y19" s="101"/>
      <c r="Z19" s="55" t="s">
        <v>5</v>
      </c>
      <c r="AA19" s="140"/>
      <c r="AB19" s="100"/>
      <c r="AC19" s="101"/>
      <c r="AD19" s="101"/>
      <c r="AE19" s="142"/>
    </row>
    <row r="20" spans="2:31" ht="15.5" customHeight="1" x14ac:dyDescent="0.55000000000000004">
      <c r="B20" s="120"/>
      <c r="C20" s="122"/>
      <c r="D20" s="22"/>
      <c r="E20" s="169"/>
      <c r="F20" s="2" t="s">
        <v>0</v>
      </c>
      <c r="G20" s="169"/>
      <c r="H20" s="23" t="s">
        <v>0</v>
      </c>
      <c r="I20" s="91"/>
      <c r="J20" s="92"/>
      <c r="K20" s="93"/>
      <c r="L20" s="56" t="s">
        <v>34</v>
      </c>
      <c r="M20" s="20"/>
      <c r="N20" s="20"/>
      <c r="O20" s="173"/>
      <c r="P20" s="173"/>
      <c r="Q20" s="173"/>
      <c r="R20" s="20" t="s">
        <v>3</v>
      </c>
      <c r="S20" s="20"/>
      <c r="T20" s="173"/>
      <c r="U20" s="173"/>
      <c r="V20" s="20" t="s">
        <v>4</v>
      </c>
      <c r="W20" s="103">
        <f>IF($G$23="あり",O20*T20*2,O20*T20)</f>
        <v>0</v>
      </c>
      <c r="X20" s="103"/>
      <c r="Y20" s="103"/>
      <c r="Z20" s="57" t="s">
        <v>5</v>
      </c>
      <c r="AA20" s="141"/>
      <c r="AB20" s="102"/>
      <c r="AC20" s="103"/>
      <c r="AD20" s="103"/>
      <c r="AE20" s="143"/>
    </row>
    <row r="21" spans="2:31" ht="15.5" customHeight="1" x14ac:dyDescent="0.55000000000000004">
      <c r="B21" s="120"/>
      <c r="C21" s="122"/>
      <c r="D21" s="22"/>
      <c r="H21" s="23"/>
      <c r="I21" s="76" t="s">
        <v>36</v>
      </c>
      <c r="J21" s="77"/>
      <c r="K21" s="78"/>
      <c r="L21" s="52" t="s">
        <v>1</v>
      </c>
      <c r="M21" s="47"/>
      <c r="N21" s="29"/>
      <c r="O21" s="171"/>
      <c r="P21" s="171"/>
      <c r="Q21" s="171"/>
      <c r="R21" s="29" t="s">
        <v>3</v>
      </c>
      <c r="S21" s="29"/>
      <c r="T21" s="171"/>
      <c r="U21" s="171"/>
      <c r="V21" s="29" t="s">
        <v>4</v>
      </c>
      <c r="W21" s="99">
        <f>IF(G23="あり",O21*T21*2,O21*T21)</f>
        <v>0</v>
      </c>
      <c r="X21" s="99"/>
      <c r="Y21" s="99"/>
      <c r="Z21" s="53" t="s">
        <v>5</v>
      </c>
      <c r="AA21" s="144" t="s">
        <v>19</v>
      </c>
      <c r="AB21" s="98">
        <f>SUM(W21:W24)</f>
        <v>0</v>
      </c>
      <c r="AC21" s="99"/>
      <c r="AD21" s="99"/>
      <c r="AE21" s="142" t="s">
        <v>5</v>
      </c>
    </row>
    <row r="22" spans="2:31" s="49" customFormat="1" ht="12.5" customHeight="1" x14ac:dyDescent="0.55000000000000004">
      <c r="B22" s="120"/>
      <c r="C22" s="122"/>
      <c r="D22" s="48"/>
      <c r="H22" s="50"/>
      <c r="I22" s="79"/>
      <c r="J22" s="80"/>
      <c r="K22" s="81"/>
      <c r="L22" s="58"/>
      <c r="M22" s="51"/>
      <c r="N22" s="59"/>
      <c r="O22" s="60" t="s">
        <v>37</v>
      </c>
      <c r="P22" s="59"/>
      <c r="Q22" s="59"/>
      <c r="S22" s="61"/>
      <c r="T22" s="62"/>
      <c r="U22" s="60"/>
      <c r="V22" s="60"/>
      <c r="W22" s="63"/>
      <c r="X22" s="63"/>
      <c r="Y22" s="63"/>
      <c r="Z22" s="64" t="str">
        <f>IF(O21=1730,"（上限適用）","")</f>
        <v/>
      </c>
      <c r="AA22" s="140"/>
      <c r="AB22" s="100"/>
      <c r="AC22" s="101"/>
      <c r="AD22" s="101"/>
      <c r="AE22" s="142"/>
    </row>
    <row r="23" spans="2:31" ht="15.5" customHeight="1" x14ac:dyDescent="0.55000000000000004">
      <c r="B23" s="120"/>
      <c r="C23" s="122"/>
      <c r="D23" s="22"/>
      <c r="E23" s="25" t="s">
        <v>7</v>
      </c>
      <c r="F23" s="25"/>
      <c r="G23" s="170"/>
      <c r="H23" s="23"/>
      <c r="I23" s="79"/>
      <c r="J23" s="80"/>
      <c r="K23" s="81"/>
      <c r="L23" s="54" t="s">
        <v>2</v>
      </c>
      <c r="M23" s="4"/>
      <c r="O23" s="172"/>
      <c r="P23" s="172"/>
      <c r="Q23" s="172"/>
      <c r="R23" s="2" t="s">
        <v>3</v>
      </c>
      <c r="T23" s="172"/>
      <c r="U23" s="172"/>
      <c r="V23" s="2" t="s">
        <v>4</v>
      </c>
      <c r="W23" s="101">
        <f>IF($G$23="あり",O23*T23*2,O23*T23)</f>
        <v>0</v>
      </c>
      <c r="X23" s="101"/>
      <c r="Y23" s="101"/>
      <c r="Z23" s="55" t="s">
        <v>5</v>
      </c>
      <c r="AA23" s="140"/>
      <c r="AB23" s="100"/>
      <c r="AC23" s="101"/>
      <c r="AD23" s="101"/>
      <c r="AE23" s="142"/>
    </row>
    <row r="24" spans="2:31" ht="15.5" customHeight="1" x14ac:dyDescent="0.55000000000000004">
      <c r="B24" s="120"/>
      <c r="C24" s="123"/>
      <c r="D24" s="26"/>
      <c r="E24" s="20"/>
      <c r="F24" s="20"/>
      <c r="G24" s="20"/>
      <c r="H24" s="27"/>
      <c r="I24" s="82"/>
      <c r="J24" s="83"/>
      <c r="K24" s="84"/>
      <c r="L24" s="56" t="s">
        <v>34</v>
      </c>
      <c r="M24" s="24"/>
      <c r="N24" s="20"/>
      <c r="O24" s="173"/>
      <c r="P24" s="173"/>
      <c r="Q24" s="173"/>
      <c r="R24" s="20" t="s">
        <v>3</v>
      </c>
      <c r="S24" s="20"/>
      <c r="T24" s="173"/>
      <c r="U24" s="173"/>
      <c r="V24" s="20" t="s">
        <v>4</v>
      </c>
      <c r="W24" s="103">
        <f>IF($G$23="あり",O24*T24*2,O24*T24)</f>
        <v>0</v>
      </c>
      <c r="X24" s="103"/>
      <c r="Y24" s="103"/>
      <c r="Z24" s="57" t="s">
        <v>5</v>
      </c>
      <c r="AA24" s="141"/>
      <c r="AB24" s="102"/>
      <c r="AC24" s="103"/>
      <c r="AD24" s="103"/>
      <c r="AE24" s="143"/>
    </row>
    <row r="25" spans="2:31" ht="15.5" customHeight="1" x14ac:dyDescent="0.55000000000000004">
      <c r="B25" s="120"/>
      <c r="C25" s="162" t="s">
        <v>9</v>
      </c>
      <c r="D25" s="28"/>
      <c r="E25" s="29"/>
      <c r="F25" s="29"/>
      <c r="G25" s="29"/>
      <c r="H25" s="30"/>
      <c r="I25" s="85" t="s">
        <v>6</v>
      </c>
      <c r="J25" s="86"/>
      <c r="K25" s="87"/>
      <c r="L25" s="52" t="s">
        <v>1</v>
      </c>
      <c r="M25" s="18"/>
      <c r="N25" s="29"/>
      <c r="O25" s="171"/>
      <c r="P25" s="171"/>
      <c r="Q25" s="171"/>
      <c r="R25" s="29" t="s">
        <v>3</v>
      </c>
      <c r="S25" s="29"/>
      <c r="T25" s="171"/>
      <c r="U25" s="171"/>
      <c r="V25" s="29" t="s">
        <v>4</v>
      </c>
      <c r="W25" s="99">
        <f>O25*T25</f>
        <v>0</v>
      </c>
      <c r="X25" s="99"/>
      <c r="Y25" s="99"/>
      <c r="Z25" s="53" t="s">
        <v>5</v>
      </c>
      <c r="AA25" s="144" t="s">
        <v>20</v>
      </c>
      <c r="AB25" s="98">
        <f>SUM(W25:W27)</f>
        <v>0</v>
      </c>
      <c r="AC25" s="99"/>
      <c r="AD25" s="99"/>
      <c r="AE25" s="163" t="s">
        <v>5</v>
      </c>
    </row>
    <row r="26" spans="2:31" ht="15.5" customHeight="1" x14ac:dyDescent="0.55000000000000004">
      <c r="B26" s="120"/>
      <c r="C26" s="122"/>
      <c r="D26" s="22"/>
      <c r="H26" s="23"/>
      <c r="I26" s="88"/>
      <c r="J26" s="89"/>
      <c r="K26" s="90"/>
      <c r="L26" s="54" t="s">
        <v>2</v>
      </c>
      <c r="M26" s="4"/>
      <c r="O26" s="172"/>
      <c r="P26" s="172"/>
      <c r="Q26" s="172"/>
      <c r="R26" s="2" t="s">
        <v>3</v>
      </c>
      <c r="T26" s="172"/>
      <c r="U26" s="172"/>
      <c r="V26" s="2" t="s">
        <v>4</v>
      </c>
      <c r="W26" s="101">
        <f>O26*T26</f>
        <v>0</v>
      </c>
      <c r="X26" s="101"/>
      <c r="Y26" s="101"/>
      <c r="Z26" s="55" t="s">
        <v>5</v>
      </c>
      <c r="AA26" s="140"/>
      <c r="AB26" s="100"/>
      <c r="AC26" s="101"/>
      <c r="AD26" s="101"/>
      <c r="AE26" s="142"/>
    </row>
    <row r="27" spans="2:31" ht="15.5" customHeight="1" x14ac:dyDescent="0.55000000000000004">
      <c r="B27" s="120"/>
      <c r="C27" s="122"/>
      <c r="D27" s="22"/>
      <c r="E27" s="169"/>
      <c r="F27" s="2" t="s">
        <v>0</v>
      </c>
      <c r="G27" s="169"/>
      <c r="H27" s="23" t="s">
        <v>0</v>
      </c>
      <c r="I27" s="91"/>
      <c r="J27" s="92"/>
      <c r="K27" s="93"/>
      <c r="L27" s="56" t="s">
        <v>34</v>
      </c>
      <c r="M27" s="24"/>
      <c r="N27" s="20"/>
      <c r="O27" s="173"/>
      <c r="P27" s="173"/>
      <c r="Q27" s="173"/>
      <c r="R27" s="20" t="s">
        <v>3</v>
      </c>
      <c r="S27" s="20"/>
      <c r="T27" s="173"/>
      <c r="U27" s="173"/>
      <c r="V27" s="20" t="s">
        <v>4</v>
      </c>
      <c r="W27" s="103">
        <f t="shared" ref="W27:W30" si="0">O27*T27</f>
        <v>0</v>
      </c>
      <c r="X27" s="103"/>
      <c r="Y27" s="103"/>
      <c r="Z27" s="57" t="s">
        <v>5</v>
      </c>
      <c r="AA27" s="141"/>
      <c r="AB27" s="102"/>
      <c r="AC27" s="103"/>
      <c r="AD27" s="103"/>
      <c r="AE27" s="143"/>
    </row>
    <row r="28" spans="2:31" ht="15.5" customHeight="1" x14ac:dyDescent="0.55000000000000004">
      <c r="B28" s="120"/>
      <c r="C28" s="122"/>
      <c r="D28" s="22"/>
      <c r="H28" s="23"/>
      <c r="I28" s="76" t="s">
        <v>36</v>
      </c>
      <c r="J28" s="77"/>
      <c r="K28" s="78"/>
      <c r="L28" s="52" t="s">
        <v>1</v>
      </c>
      <c r="M28" s="47"/>
      <c r="N28" s="29"/>
      <c r="O28" s="171"/>
      <c r="P28" s="171"/>
      <c r="Q28" s="171"/>
      <c r="R28" s="29" t="s">
        <v>3</v>
      </c>
      <c r="S28" s="29"/>
      <c r="T28" s="171"/>
      <c r="U28" s="171"/>
      <c r="V28" s="29" t="s">
        <v>4</v>
      </c>
      <c r="W28" s="99">
        <f t="shared" si="0"/>
        <v>0</v>
      </c>
      <c r="X28" s="99"/>
      <c r="Y28" s="99"/>
      <c r="Z28" s="53" t="s">
        <v>5</v>
      </c>
      <c r="AA28" s="144" t="s">
        <v>21</v>
      </c>
      <c r="AB28" s="98">
        <f>SUM(W28:W31)</f>
        <v>0</v>
      </c>
      <c r="AC28" s="99"/>
      <c r="AD28" s="99"/>
      <c r="AE28" s="142" t="s">
        <v>5</v>
      </c>
    </row>
    <row r="29" spans="2:31" s="49" customFormat="1" ht="12.5" customHeight="1" x14ac:dyDescent="0.55000000000000004">
      <c r="B29" s="120"/>
      <c r="C29" s="122"/>
      <c r="D29" s="48"/>
      <c r="H29" s="50"/>
      <c r="I29" s="79"/>
      <c r="J29" s="80"/>
      <c r="K29" s="81"/>
      <c r="L29" s="58"/>
      <c r="M29" s="51"/>
      <c r="N29" s="59"/>
      <c r="O29" s="60" t="s">
        <v>37</v>
      </c>
      <c r="P29" s="60"/>
      <c r="Q29" s="60"/>
      <c r="R29" s="2"/>
      <c r="S29" s="62"/>
      <c r="T29" s="62"/>
      <c r="U29" s="60"/>
      <c r="V29" s="60"/>
      <c r="W29" s="60"/>
      <c r="X29" s="60"/>
      <c r="Y29" s="60"/>
      <c r="Z29" s="64" t="str">
        <f>IF(O28=1730,"（上限適用）","")</f>
        <v/>
      </c>
      <c r="AA29" s="140"/>
      <c r="AB29" s="100"/>
      <c r="AC29" s="101"/>
      <c r="AD29" s="101"/>
      <c r="AE29" s="142"/>
    </row>
    <row r="30" spans="2:31" ht="15.5" customHeight="1" x14ac:dyDescent="0.55000000000000004">
      <c r="B30" s="120"/>
      <c r="C30" s="122"/>
      <c r="D30" s="22"/>
      <c r="H30" s="23"/>
      <c r="I30" s="79"/>
      <c r="J30" s="80"/>
      <c r="K30" s="81"/>
      <c r="L30" s="54" t="s">
        <v>2</v>
      </c>
      <c r="M30" s="4"/>
      <c r="O30" s="172"/>
      <c r="P30" s="172"/>
      <c r="Q30" s="172"/>
      <c r="R30" s="2" t="s">
        <v>3</v>
      </c>
      <c r="T30" s="172"/>
      <c r="U30" s="172"/>
      <c r="V30" s="2" t="s">
        <v>4</v>
      </c>
      <c r="W30" s="101">
        <f t="shared" si="0"/>
        <v>0</v>
      </c>
      <c r="X30" s="101"/>
      <c r="Y30" s="101"/>
      <c r="Z30" s="55" t="s">
        <v>5</v>
      </c>
      <c r="AA30" s="140"/>
      <c r="AB30" s="100"/>
      <c r="AC30" s="101"/>
      <c r="AD30" s="101"/>
      <c r="AE30" s="142"/>
    </row>
    <row r="31" spans="2:31" ht="15.5" customHeight="1" x14ac:dyDescent="0.55000000000000004">
      <c r="B31" s="121"/>
      <c r="C31" s="123"/>
      <c r="D31" s="26"/>
      <c r="E31" s="20"/>
      <c r="F31" s="20"/>
      <c r="G31" s="20"/>
      <c r="H31" s="27"/>
      <c r="I31" s="82"/>
      <c r="J31" s="83"/>
      <c r="K31" s="84"/>
      <c r="L31" s="56" t="s">
        <v>34</v>
      </c>
      <c r="M31" s="24"/>
      <c r="N31" s="20"/>
      <c r="O31" s="173"/>
      <c r="P31" s="173"/>
      <c r="Q31" s="173"/>
      <c r="R31" s="20" t="s">
        <v>3</v>
      </c>
      <c r="S31" s="20"/>
      <c r="T31" s="173"/>
      <c r="U31" s="173"/>
      <c r="V31" s="20" t="s">
        <v>4</v>
      </c>
      <c r="W31" s="103">
        <f>O31*T31</f>
        <v>0</v>
      </c>
      <c r="X31" s="103"/>
      <c r="Y31" s="103"/>
      <c r="Z31" s="57" t="s">
        <v>5</v>
      </c>
      <c r="AA31" s="141"/>
      <c r="AB31" s="102"/>
      <c r="AC31" s="103"/>
      <c r="AD31" s="103"/>
      <c r="AE31" s="143"/>
    </row>
    <row r="32" spans="2:31" ht="18.5" customHeight="1" x14ac:dyDescent="0.55000000000000004">
      <c r="B32" s="145" t="s">
        <v>46</v>
      </c>
      <c r="C32" s="146"/>
      <c r="D32" s="146"/>
      <c r="E32" s="146"/>
      <c r="F32" s="146"/>
      <c r="G32" s="146"/>
      <c r="H32" s="147"/>
      <c r="I32" s="174"/>
      <c r="J32" s="175"/>
      <c r="K32" s="175"/>
      <c r="L32" s="175"/>
      <c r="M32" s="175"/>
      <c r="N32" s="175"/>
      <c r="O32" s="94" t="s">
        <v>48</v>
      </c>
      <c r="P32" s="94"/>
      <c r="Q32" s="94"/>
      <c r="R32" s="175"/>
      <c r="S32" s="175"/>
      <c r="T32" s="175"/>
      <c r="U32" s="175"/>
      <c r="V32" s="175"/>
      <c r="W32" s="175"/>
      <c r="X32" s="94" t="s">
        <v>49</v>
      </c>
      <c r="Y32" s="94"/>
      <c r="Z32" s="96"/>
      <c r="AA32" s="144" t="s">
        <v>22</v>
      </c>
      <c r="AB32" s="178"/>
      <c r="AC32" s="171"/>
      <c r="AD32" s="171"/>
      <c r="AE32" s="160" t="s">
        <v>5</v>
      </c>
    </row>
    <row r="33" spans="2:31" ht="18.5" customHeight="1" x14ac:dyDescent="0.55000000000000004">
      <c r="B33" s="148"/>
      <c r="C33" s="149"/>
      <c r="D33" s="149"/>
      <c r="E33" s="149"/>
      <c r="F33" s="149"/>
      <c r="G33" s="149"/>
      <c r="H33" s="150"/>
      <c r="I33" s="176"/>
      <c r="J33" s="177"/>
      <c r="K33" s="177"/>
      <c r="L33" s="177"/>
      <c r="M33" s="177"/>
      <c r="N33" s="177"/>
      <c r="O33" s="95"/>
      <c r="P33" s="95"/>
      <c r="Q33" s="95"/>
      <c r="R33" s="177"/>
      <c r="S33" s="177"/>
      <c r="T33" s="177"/>
      <c r="U33" s="177"/>
      <c r="V33" s="177"/>
      <c r="W33" s="177"/>
      <c r="X33" s="95"/>
      <c r="Y33" s="95"/>
      <c r="Z33" s="97"/>
      <c r="AA33" s="141"/>
      <c r="AB33" s="179"/>
      <c r="AC33" s="173"/>
      <c r="AD33" s="173"/>
      <c r="AE33" s="161"/>
    </row>
    <row r="34" spans="2:31" ht="28" customHeight="1" x14ac:dyDescent="0.55000000000000004">
      <c r="B34" s="153" t="s">
        <v>50</v>
      </c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31" t="s">
        <v>41</v>
      </c>
      <c r="AB34" s="106">
        <f>SUM(AB18:AB33)</f>
        <v>0</v>
      </c>
      <c r="AC34" s="107"/>
      <c r="AD34" s="107"/>
      <c r="AE34" s="32" t="s">
        <v>5</v>
      </c>
    </row>
    <row r="35" spans="2:31" ht="28" customHeight="1" thickBot="1" x14ac:dyDescent="0.6">
      <c r="B35" s="151" t="s">
        <v>51</v>
      </c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33"/>
      <c r="AB35" s="104">
        <f>ROUNDDOWN(AB34/2,-1)</f>
        <v>0</v>
      </c>
      <c r="AC35" s="105"/>
      <c r="AD35" s="105"/>
      <c r="AE35" s="71" t="s">
        <v>5</v>
      </c>
    </row>
    <row r="36" spans="2:31" ht="17" customHeight="1" x14ac:dyDescent="0.55000000000000004">
      <c r="B36" s="2" t="s">
        <v>52</v>
      </c>
      <c r="W36" s="180" t="s">
        <v>42</v>
      </c>
      <c r="X36" s="180"/>
      <c r="Y36" s="180"/>
      <c r="Z36" s="180"/>
      <c r="AA36" s="180"/>
      <c r="AB36" s="180"/>
      <c r="AC36" s="180"/>
      <c r="AD36" s="180"/>
      <c r="AE36" s="181" t="b">
        <v>0</v>
      </c>
    </row>
    <row r="37" spans="2:31" ht="17" customHeight="1" x14ac:dyDescent="0.55000000000000004">
      <c r="B37" s="65" t="s">
        <v>53</v>
      </c>
    </row>
    <row r="38" spans="2:31" ht="13.5" thickBot="1" x14ac:dyDescent="0.6"/>
    <row r="39" spans="2:31" ht="16.5" customHeight="1" x14ac:dyDescent="0.55000000000000004">
      <c r="C39" s="34"/>
      <c r="D39" s="35"/>
      <c r="E39" s="35"/>
      <c r="F39" s="35"/>
      <c r="G39" s="36" t="s">
        <v>24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5"/>
      <c r="U39" s="35"/>
      <c r="V39" s="35"/>
      <c r="W39" s="35"/>
      <c r="X39" s="35"/>
      <c r="Y39" s="35"/>
      <c r="Z39" s="35"/>
      <c r="AA39" s="37"/>
    </row>
    <row r="40" spans="2:31" ht="16.5" customHeight="1" x14ac:dyDescent="0.55000000000000004">
      <c r="C40" s="38" t="s">
        <v>25</v>
      </c>
      <c r="D40" s="2" t="s">
        <v>27</v>
      </c>
      <c r="AA40" s="10"/>
    </row>
    <row r="41" spans="2:31" ht="16.5" customHeight="1" x14ac:dyDescent="0.55000000000000004">
      <c r="C41" s="38" t="s">
        <v>25</v>
      </c>
      <c r="D41" s="2" t="s">
        <v>26</v>
      </c>
      <c r="AA41" s="10"/>
    </row>
    <row r="42" spans="2:31" ht="16.5" customHeight="1" x14ac:dyDescent="0.55000000000000004">
      <c r="C42" s="38" t="s">
        <v>25</v>
      </c>
      <c r="D42" s="2" t="s">
        <v>28</v>
      </c>
      <c r="AA42" s="10"/>
    </row>
    <row r="43" spans="2:31" ht="16.5" customHeight="1" x14ac:dyDescent="0.55000000000000004">
      <c r="C43" s="38"/>
      <c r="D43" s="2" t="s">
        <v>29</v>
      </c>
      <c r="AA43" s="10"/>
    </row>
    <row r="44" spans="2:31" ht="16.5" customHeight="1" x14ac:dyDescent="0.55000000000000004">
      <c r="C44" s="38" t="s">
        <v>25</v>
      </c>
      <c r="D44" s="2" t="s">
        <v>30</v>
      </c>
      <c r="AA44" s="10"/>
    </row>
    <row r="45" spans="2:31" ht="16.5" customHeight="1" thickBot="1" x14ac:dyDescent="0.6">
      <c r="C45" s="39"/>
      <c r="D45" s="40" t="s">
        <v>31</v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16"/>
    </row>
  </sheetData>
  <mergeCells count="91">
    <mergeCell ref="AE32:AE33"/>
    <mergeCell ref="C25:C31"/>
    <mergeCell ref="AA25:AA27"/>
    <mergeCell ref="AE25:AE27"/>
    <mergeCell ref="AA28:AA31"/>
    <mergeCell ref="AE28:AE31"/>
    <mergeCell ref="B32:H33"/>
    <mergeCell ref="AA32:AA33"/>
    <mergeCell ref="B35:Z35"/>
    <mergeCell ref="B34:Z34"/>
    <mergeCell ref="AB32:AD33"/>
    <mergeCell ref="B1:AB1"/>
    <mergeCell ref="B8:G9"/>
    <mergeCell ref="B15:H17"/>
    <mergeCell ref="AA18:AA20"/>
    <mergeCell ref="AE18:AE20"/>
    <mergeCell ref="B12:H13"/>
    <mergeCell ref="B14:H14"/>
    <mergeCell ref="B6:G6"/>
    <mergeCell ref="B10:AE11"/>
    <mergeCell ref="I18:K20"/>
    <mergeCell ref="M15:N15"/>
    <mergeCell ref="O18:Q18"/>
    <mergeCell ref="L9:AD9"/>
    <mergeCell ref="M8:AD8"/>
    <mergeCell ref="B18:B31"/>
    <mergeCell ref="C18:C24"/>
    <mergeCell ref="AA21:AA24"/>
    <mergeCell ref="AE21:AE24"/>
    <mergeCell ref="W4:AE4"/>
    <mergeCell ref="J5:M5"/>
    <mergeCell ref="O20:Q20"/>
    <mergeCell ref="O19:Q19"/>
    <mergeCell ref="T20:U20"/>
    <mergeCell ref="T19:U19"/>
    <mergeCell ref="T18:U18"/>
    <mergeCell ref="W18:Y18"/>
    <mergeCell ref="M16:N16"/>
    <mergeCell ref="W15:X15"/>
    <mergeCell ref="W16:X16"/>
    <mergeCell ref="S4:V4"/>
    <mergeCell ref="K7:AD7"/>
    <mergeCell ref="K6:AD6"/>
    <mergeCell ref="O24:Q24"/>
    <mergeCell ref="O21:Q21"/>
    <mergeCell ref="O23:Q23"/>
    <mergeCell ref="T24:U24"/>
    <mergeCell ref="T23:U23"/>
    <mergeCell ref="T21:U21"/>
    <mergeCell ref="O28:Q28"/>
    <mergeCell ref="O30:Q30"/>
    <mergeCell ref="O31:Q31"/>
    <mergeCell ref="T31:U31"/>
    <mergeCell ref="T30:U30"/>
    <mergeCell ref="T28:U28"/>
    <mergeCell ref="T27:U27"/>
    <mergeCell ref="T26:U26"/>
    <mergeCell ref="T25:U25"/>
    <mergeCell ref="O27:Q27"/>
    <mergeCell ref="O26:Q26"/>
    <mergeCell ref="O25:Q25"/>
    <mergeCell ref="AB18:AD20"/>
    <mergeCell ref="AB35:AD35"/>
    <mergeCell ref="AB34:AD34"/>
    <mergeCell ref="W27:Y27"/>
    <mergeCell ref="W26:Y26"/>
    <mergeCell ref="W25:Y25"/>
    <mergeCell ref="W31:Y31"/>
    <mergeCell ref="W30:Y30"/>
    <mergeCell ref="W28:Y28"/>
    <mergeCell ref="W24:Y24"/>
    <mergeCell ref="W23:Y23"/>
    <mergeCell ref="W21:Y21"/>
    <mergeCell ref="W20:Y20"/>
    <mergeCell ref="W19:Y19"/>
    <mergeCell ref="O13:AA13"/>
    <mergeCell ref="W36:AD36"/>
    <mergeCell ref="B2:AE2"/>
    <mergeCell ref="S14:U14"/>
    <mergeCell ref="J14:R14"/>
    <mergeCell ref="V14:AD14"/>
    <mergeCell ref="I21:K24"/>
    <mergeCell ref="I25:K27"/>
    <mergeCell ref="I28:K31"/>
    <mergeCell ref="I32:N33"/>
    <mergeCell ref="O32:Q33"/>
    <mergeCell ref="R32:W33"/>
    <mergeCell ref="X32:Z33"/>
    <mergeCell ref="AB28:AD31"/>
    <mergeCell ref="AB25:AD27"/>
    <mergeCell ref="AB21:AD24"/>
  </mergeCells>
  <phoneticPr fontId="2"/>
  <conditionalFormatting sqref="O22:T22">
    <cfRule type="expression" dxfId="1" priority="2">
      <formula>$O$21&gt;1730</formula>
    </cfRule>
  </conditionalFormatting>
  <conditionalFormatting sqref="O29:T29">
    <cfRule type="expression" dxfId="0" priority="6">
      <formula>$O$28&gt;1730</formula>
    </cfRule>
  </conditionalFormatting>
  <dataValidations count="2">
    <dataValidation type="list" allowBlank="1" showInputMessage="1" showErrorMessage="1" sqref="G27 E20 G20 E27" xr:uid="{B92FECF2-2161-4D7E-AF26-458997E7CA82}">
      <formula1>"新山口,周防下郷,上郷,仁保津,大歳,矢原,湯田温泉,山口,上山口,宮野,仁保,篠目,長門峡,渡川,三谷,名草,地福,鍋倉,徳佐,船平山,津和野,青野山,日原,青原,東青原,石見横田,本俣賀,益田"</formula1>
    </dataValidation>
    <dataValidation type="list" allowBlank="1" showInputMessage="1" showErrorMessage="1" sqref="G23" xr:uid="{02D5FB11-6963-45D4-A2EA-DDB0673FBE4F}">
      <formula1>"あり"</formula1>
    </dataValidation>
  </dataValidations>
  <pageMargins left="0.59055118110236227" right="0.59055118110236227" top="0.39370078740157483" bottom="0.39370078740157483" header="0.31496062992125984" footer="0.31496062992125984"/>
  <pageSetup paperSize="9" scale="93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 </vt:lpstr>
      <vt:lpstr>'申請書 '!Print_Area</vt:lpstr>
    </vt:vector>
  </TitlesOfParts>
  <Company>Yamaguchi_City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 浩司</dc:creator>
  <cp:lastModifiedBy>中野 美香子</cp:lastModifiedBy>
  <cp:lastPrinted>2026-03-18T12:37:48Z</cp:lastPrinted>
  <dcterms:created xsi:type="dcterms:W3CDTF">2026-02-09T06:11:18Z</dcterms:created>
  <dcterms:modified xsi:type="dcterms:W3CDTF">2026-03-19T07:00:16Z</dcterms:modified>
</cp:coreProperties>
</file>