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7" sheetId="1" r:id="rId1"/>
    <sheet name="確認事項等" sheetId="2" state="hidden" r:id="rId2"/>
  </sheets>
  <definedNames>
    <definedName name="_xlnm._FilterDatabase" localSheetId="0" hidden="1">'7'!$A$5:$J$53</definedName>
    <definedName name="_xlnm.Print_Area" localSheetId="0">'7'!$A$1:$I$53</definedName>
    <definedName name="Z_0BA37E9C_9499_4E8A_BDE3_32A09D53270B_.wvu.FilterData" localSheetId="0" hidden="1">'7'!$A$5:$I$53</definedName>
    <definedName name="Z_0BA37E9C_9499_4E8A_BDE3_32A09D53270B_.wvu.PrintArea" localSheetId="0" hidden="1">'7'!$A$1:$I$53</definedName>
    <definedName name="Z_0BA37E9C_9499_4E8A_BDE3_32A09D53270B_.wvu.PrintTitles" localSheetId="0" hidden="1">'7'!$4:$5</definedName>
    <definedName name="Z_4D9E43EF_5E6C_408C_944F_02C16C332849_.wvu.FilterData" localSheetId="0" hidden="1">'7'!$A$4:$I$53</definedName>
    <definedName name="Z_4D9E43EF_5E6C_408C_944F_02C16C332849_.wvu.PrintArea" localSheetId="0" hidden="1">'7'!$A$1:$I$53</definedName>
    <definedName name="Z_4D9E43EF_5E6C_408C_944F_02C16C332849_.wvu.PrintTitles" localSheetId="0" hidden="1">'7'!$4:$5</definedName>
    <definedName name="Z_5ACD1E2B_EE92_4424_B16A_8A3FE299CA6E_.wvu.PrintArea" localSheetId="0" hidden="1">'7'!$A$1:$I$53</definedName>
    <definedName name="Z_5ACD1E2B_EE92_4424_B16A_8A3FE299CA6E_.wvu.PrintTitles" localSheetId="0" hidden="1">'7'!$4:$5</definedName>
    <definedName name="Z_8077F432_83F1_458C_9044_05EA5E1C84B0_.wvu.FilterData" localSheetId="0" hidden="1">'7'!$A$5:$I$53</definedName>
    <definedName name="Z_8077F432_83F1_458C_9044_05EA5E1C84B0_.wvu.PrintArea" localSheetId="0" hidden="1">'7'!$A$1:$I$53</definedName>
    <definedName name="Z_8077F432_83F1_458C_9044_05EA5E1C84B0_.wvu.PrintTitles" localSheetId="0" hidden="1">'7'!$4:$5</definedName>
    <definedName name="Z_AF7C0704_FEC1_4237_A486_FD644F9CFA58_.wvu.FilterData" localSheetId="0" hidden="1">'7'!$A$5:$I$53</definedName>
    <definedName name="Z_AF7C0704_FEC1_4237_A486_FD644F9CFA58_.wvu.PrintArea" localSheetId="0" hidden="1">'7'!$A$1:$I$51</definedName>
    <definedName name="Z_AF7C0704_FEC1_4237_A486_FD644F9CFA58_.wvu.PrintTitles" localSheetId="0" hidden="1">'7'!$4:$5</definedName>
    <definedName name="Z_BA37EB12_C14B_4077_9DA3_A5715E26219A_.wvu.FilterData" localSheetId="0" hidden="1">'7'!$A$4:$I$53</definedName>
    <definedName name="Z_BA37EB12_C14B_4077_9DA3_A5715E26219A_.wvu.PrintArea" localSheetId="0" hidden="1">'7'!$A$1:$I$53</definedName>
    <definedName name="Z_BA37EB12_C14B_4077_9DA3_A5715E26219A_.wvu.PrintTitles" localSheetId="0" hidden="1">'7'!$4:$5</definedName>
    <definedName name="Z_BF6FDFB6_4511_419B_B77F_514E83A59E33_.wvu.FilterData" localSheetId="0" hidden="1">'7'!$A$4:$I$53</definedName>
    <definedName name="Z_BF6FDFB6_4511_419B_B77F_514E83A59E33_.wvu.PrintArea" localSheetId="0" hidden="1">'7'!$A$1:$I$53</definedName>
    <definedName name="Z_BF6FDFB6_4511_419B_B77F_514E83A59E33_.wvu.PrintTitles" localSheetId="0" hidden="1">'7'!$4:$5</definedName>
    <definedName name="Z_F697C501_007A_457D_8423_E92D5347B196_.wvu.FilterData" localSheetId="0" hidden="1">'7'!$A$4:$I$53</definedName>
    <definedName name="Z_F697C501_007A_457D_8423_E92D5347B196_.wvu.PrintArea" localSheetId="0" hidden="1">'7'!$A$1:$I$53</definedName>
    <definedName name="Z_F697C501_007A_457D_8423_E92D5347B196_.wvu.PrintTitles" localSheetId="0" hidden="1">'7'!$4:$5</definedName>
    <definedName name="Z_FB01F427_7D45_41F9_B225_9EB414F15807_.wvu.FilterData" localSheetId="0" hidden="1">'7'!$A$5:$I$53</definedName>
  </definedNames>
  <calcPr fullCalcOnLoad="1"/>
</workbook>
</file>

<file path=xl/sharedStrings.xml><?xml version="1.0" encoding="utf-8"?>
<sst xmlns="http://schemas.openxmlformats.org/spreadsheetml/2006/main" count="301" uniqueCount="208">
  <si>
    <t>番号</t>
  </si>
  <si>
    <t>所管課</t>
  </si>
  <si>
    <t>事業名</t>
  </si>
  <si>
    <t>事業経費内訳</t>
  </si>
  <si>
    <t>臨時交付金
対象額</t>
  </si>
  <si>
    <t>国庫補助金等</t>
  </si>
  <si>
    <t>財源内訳</t>
  </si>
  <si>
    <t>事業実施による効果</t>
  </si>
  <si>
    <t>公共施設空間安全・衛生等確保事業</t>
  </si>
  <si>
    <t>地域通貨券導入促進事業</t>
  </si>
  <si>
    <t>小学校等の臨時休校に伴う緊急支援事業</t>
  </si>
  <si>
    <t>介護事業所・障がい福祉事業所及び診療所に対する新型コロナウイルス感染症対策支援事業</t>
  </si>
  <si>
    <t>広域消防感染症対策資機材整備負担金</t>
  </si>
  <si>
    <t>福祉センター空調設備改修事業</t>
  </si>
  <si>
    <t>妊婦支援特別給付金</t>
  </si>
  <si>
    <t>農林業者業績悪化支援事業</t>
  </si>
  <si>
    <t>和牛繁殖農家業績悪化支援事業</t>
  </si>
  <si>
    <t>学校給食食材料費補助金</t>
  </si>
  <si>
    <t>学校教育施設等整備事業</t>
  </si>
  <si>
    <t>商業・サービス業感染症対策小設備導入支援事業</t>
  </si>
  <si>
    <t>学校保健感染症対策備品整備事業</t>
  </si>
  <si>
    <t>成人式用貸衣装等キャンセル補助金</t>
  </si>
  <si>
    <t>合計</t>
  </si>
  <si>
    <t>総務財政課</t>
  </si>
  <si>
    <t>健康福祉課</t>
  </si>
  <si>
    <t>農林課</t>
  </si>
  <si>
    <t>教育委員会</t>
  </si>
  <si>
    <t>事業費</t>
  </si>
  <si>
    <t>事業概要</t>
  </si>
  <si>
    <t>執務室等における飛沫感染防止事業</t>
  </si>
  <si>
    <t>避難所空間安全・衛生等確保事業</t>
  </si>
  <si>
    <t>学校保健特別対策事業費補助金</t>
  </si>
  <si>
    <t>所属課</t>
  </si>
  <si>
    <t>事業名</t>
  </si>
  <si>
    <t>修正等</t>
  </si>
  <si>
    <t>確認事項</t>
  </si>
  <si>
    <t>商工観光課</t>
  </si>
  <si>
    <t>地域の一店一商品づくりサポート事業</t>
  </si>
  <si>
    <t>事業費：年度内執行額と事業経費内訳が不一致です。</t>
  </si>
  <si>
    <t>遠隔健康相談等支援事業</t>
  </si>
  <si>
    <t>きめ細かい医療体制等構築事業</t>
  </si>
  <si>
    <t>医療対策課</t>
  </si>
  <si>
    <t>事業経費内訳については円単位で記入願います。</t>
  </si>
  <si>
    <t>事業経費内訳については円単位で記入願います。</t>
  </si>
  <si>
    <t>健康支援事業</t>
  </si>
  <si>
    <t>医療対策課</t>
  </si>
  <si>
    <t>保育所・放課後児童クラブに対する応援協力金支給事業</t>
  </si>
  <si>
    <t>健康福祉課</t>
  </si>
  <si>
    <t>城跡観光リフト整備事業</t>
  </si>
  <si>
    <t>事業経費内訳について確認願います。また、報告数値は円単位で記入してください。</t>
  </si>
  <si>
    <t>未提出</t>
  </si>
  <si>
    <t>事業者独自キャンペーン実施支援事業</t>
  </si>
  <si>
    <t>アフターコロナ町内消費拡大キャンペーン事業</t>
  </si>
  <si>
    <t>農林業業績悪化緩和のための運転資金助成金</t>
  </si>
  <si>
    <t>農業収益向上のための緊急支援事業</t>
  </si>
  <si>
    <t>コロナ対策雇用維持支援事業補助金</t>
  </si>
  <si>
    <t>津和野町観光拓き事業</t>
  </si>
  <si>
    <t>単位：円　　</t>
  </si>
  <si>
    <t>実績なし</t>
  </si>
  <si>
    <t>令和４年度新型コロナウイルス感染症対応地方創生臨時交付金事業実施状況・内部検証</t>
  </si>
  <si>
    <t>訪日外国人旅行者受入環境整備緊急対策事業費補助金</t>
  </si>
  <si>
    <t>津和野町障がい福祉事業所及び子育て支援施設等に対する新型コロナウイルス感染症対策支援事業</t>
  </si>
  <si>
    <t>特別養護老人ホーム施設整備負担金（一部事務組合負担金）</t>
  </si>
  <si>
    <t>城跡観光リフト整備事業</t>
  </si>
  <si>
    <t>津和野泊まって・使って・乗ってキャンペーン事業</t>
  </si>
  <si>
    <t>森鷗外没後100周年記念事業</t>
  </si>
  <si>
    <t>withコロナ観光誘客キャンペーン委託料</t>
  </si>
  <si>
    <t>業績悪化運転資金助成事業</t>
  </si>
  <si>
    <t>個別商業包括的支援事業</t>
  </si>
  <si>
    <t>感染拡大防止における検査補助事業</t>
  </si>
  <si>
    <t>感染拡大防止における下宿改修費補助事業</t>
  </si>
  <si>
    <t>主食用米の作付転換加速化事業</t>
  </si>
  <si>
    <t>日原体育館・小中学校網戸設置事業</t>
  </si>
  <si>
    <t>原油価格高騰津和野温泉なごみの里支援事業</t>
  </si>
  <si>
    <t>物価高騰道の駅支援事業</t>
  </si>
  <si>
    <t>原油価格高騰に対する支援事業</t>
  </si>
  <si>
    <t>原油価格高騰対策におけるタクシー事業者支援事業（タクシー車両整備）</t>
  </si>
  <si>
    <t>原油価格高騰対策におけるタクシー事業者支援事業</t>
  </si>
  <si>
    <t>農業用肥料費等価格高騰対策支援事業</t>
  </si>
  <si>
    <t>林業用燃油価格高騰対策支援事業</t>
  </si>
  <si>
    <t>エネルギー･食料品価格等の物価高騰にかかる生活支援給付金支給事業</t>
  </si>
  <si>
    <t>粗飼料緊急確保支援事業</t>
  </si>
  <si>
    <t>農業用エネルギー・原材料等高騰対策支援事業</t>
  </si>
  <si>
    <t>物価高騰道の駅節電機器導入支援事業</t>
  </si>
  <si>
    <t>貨物自動車運送事業者燃料費高騰緊急支援事業</t>
  </si>
  <si>
    <t>伝統芸能活動継続支援事業</t>
  </si>
  <si>
    <t>(1)町内の福祉関連施設（介護事業所を除く）における新型コロナウイルス感染拡大の防止に必要な職員や園児のマスクや手指消毒液等の衛生用品、保育室等に設置する抗ウイルス対応の空気清浄機等の備品及び抗菌仕様の園児玩具等の購入費について１事業所あたり150千円を限度に補助を行う。
(2)町立の保育施設における新型コロナウィルス感染予防を目的として、換気機能付き・空気清浄機能付きの空調設備への改修を行こない、園児及び職員が新型コロナウイルスに感染せずに開園継続できる環境対策を講じる。</t>
  </si>
  <si>
    <t>　ICカードを導入することで、非接触型の決済が可能となり、新型コロナウイルス感染症を予防する。</t>
  </si>
  <si>
    <t>　新型コロナウイルス感染症の影響を受け米価が下落したことにより、米の生産者の経営継続が難しくなることが懸念されるため、販売目的の生産者に対して、米価下落に対する助成を実施することで、農業経営の安定を図ることを目的とする。</t>
  </si>
  <si>
    <t>　コロナウイルス感染症により、売り上げが減少した農林業者に対し、事業継続を目的に運転資金の支援を行う。</t>
  </si>
  <si>
    <t>　吉賀町と構成する養護老人ホームにおいて、入所者の方のコロナウイルス感染症対策を講じる為の器具備品を購入し、安心安全な生活を送っていただく事を目的とする。</t>
  </si>
  <si>
    <t>　新型コロナウイルス感染症の予防に留意して過ごしている妊婦の皆さんが安心して出産できるよう、感染症対策のために必要な物品 の購入など、それぞれの状況に合わせて活用いただくため、妊婦特別給付金を支給する。</t>
  </si>
  <si>
    <t>　新型コロナウイルス感染症対策として、和式トイレから抗菌仕様でフタのある洋式トイレに改修することにより飛散を防ぎ、感染拡大防止を図ることを目的とする。　　　　　　　</t>
  </si>
  <si>
    <t>　withコロナに対応した形で観光客を呼び込むため、３回目のワクチン接種券を提示すること、アンケート回答を条件に、宿泊（1泊）、日帰りで町内に旅行に訪れた観光客が宿泊料・飲食・買物10千円以上の領収書を観光協会に持参した場合、各グループ1回限り3千円分のガソリン・お買物共通利用券若しくは地酒をプレゼントする。
又、JR、バスで来町した場合には、貸自転車を無料にする。</t>
  </si>
  <si>
    <t>　令和４年度が津和野町出身の森鷗外の没後１００周年、津和野駅開業１００周年の年にあたることから、コロナウイルス感染症の影響で大きく影響を受けている町内経済の振興とＪＲ山口線の利用促進による観光振興を実現するため、鷗外没後１００周年記念事業を実施し、併せて町バル等の町内事業者の振興に取り組む事業を実施する。</t>
  </si>
  <si>
    <t>　withコロナ下で地域の特性を活かした可能な限りの観光誘客キャンペーンを行う。</t>
  </si>
  <si>
    <t>　ウイズコロナ、アフターコロナを見据えて人気の出ている「城」や「自然体験」等の観光と農山体験が連携したモデルコースを設定し、観光客、インバウンド誘致を促進することにより、津和野町の経済を活性化させ、交流人口の増加、地域の振興を図る。</t>
  </si>
  <si>
    <t>　コロナウイルス感染症の影響が継続する町内商工業事業者で令和４年度の１月期から６月期において前年度又は全前年度同月期と比較した業績の悪化率が30パーセントを超える事業者に対して悪化率に応じた支援給付金を給付。</t>
  </si>
  <si>
    <t>　暑気払い・夏の宴会～忘新年会（適時）応援キャンペーンの展開.テイクアウト推進キャンペーン展開。
　コロナ禍影響の大きい宿泊、飲食事業者等を支援して町経済の活性化を図るため、アフターコロナ、感染終結が見えた後、町内の消費拡大を目的とした暑気払い・夏の宴会以降適時の飲食店利用に係る応援キャンペーンを展開する。</t>
  </si>
  <si>
    <t>　コロナウイルス感染症の影響が継続する町内商工業事業者で令和４年度の４月期から６月期において前年度又は全前年度同月期と比較した業績の悪化率が30パーセントを超える事業者に対して悪化率に応じた支援給付金を給付。</t>
  </si>
  <si>
    <t>　コロナウイルス感染症の影響が継続する中、ＳＬやまぐち号の運行開始に合わせて春の観光拓きイベントを開催し、観光の機運を上昇させるとともに地元商店等の活性化を図る取り組みを支援する。</t>
  </si>
  <si>
    <t>　県外へ帰省した生徒や受け入れ側が相互に新型コロナウィルス感染防止に努めることを目的とし、生徒が安心して帰省及び帰町し、即座に生活面・教育面とともに円滑な活動が実施できるようにするための支援
②帰省した生徒及び県外へ出張した教職員が実施する検査に要した費用を補助する。</t>
  </si>
  <si>
    <t>　県外からの生徒を受け入れる下宿先での新型コロナウィルス感染防止を目的とし、生徒と家主が安心して生活ができるようにするための支援。</t>
  </si>
  <si>
    <t>　災害時における避難所での感染機会を削減するため、避難所空間の環境整備や衛生資機材の整備を行い、新型コロナウイルス感染症対策を強化する。</t>
  </si>
  <si>
    <t>　新型コロナウイルス感染症の影響を受け、外食産業の低迷により米価が下落している。米価の上昇と経営安定のために主食用米からの転換を推進する。</t>
  </si>
  <si>
    <t>　日原体育館は、町民等の利用の他、日原中学生の体育・部活に活用している。体育館には網戸を設置しておらず、窓を空けての利用に制限がでるため、網戸を設置し、窓を解放し換気ができる体制を整え、コロナ感染症拡大予防を図る。
　町内小中学校５校においては、教室等網戸を設置していない箇所があり、窓を空けての授業・活動等に制限がでるため、網戸を設置し、窓を解放し換気ができる体制を整え、コロナ感染症拡大予防を図る。</t>
  </si>
  <si>
    <t>　指定管理施設である「道の駅津和野温泉なごみの里」において、原油価格の高騰により経営負担が増加し指定管理者の存続そのものに影響がでることから、支援を行い経営の安定化を図る。</t>
  </si>
  <si>
    <t>　指定管理施設である「道の駅シルクウェイにはら」において、新型コロナの影響により入場者数が減少や電気料金の急激な高騰により経営負担が増大し指定管理者の存続そのものに影響が出ることから、支援を行い経営の安定可を図る。</t>
  </si>
  <si>
    <t>　コロナ禍における原油価格高騰に伴い、経済的負担が増大した病院等の事業所に対し、電気、重油、ガソリン、灯油の価格高騰分の一部を補助することで、事業所等の経済的負担を軽減する。また、福祉事業所において介護サービスに必要となる各種資材等が広範囲にわたり値上げされており法人経営の切迫度が増していることから、経費（委託費）の一部を補助することにより負担軽減を支援する。</t>
  </si>
  <si>
    <t>　Ｗｉｔｈコロナ下、中小企業各事業者が自ら独自に企画・行動をして能動的にキャンペーン・ＰＲ等を行う際に、経費を助成する。</t>
  </si>
  <si>
    <t>　新型コロナウイルス感染症対策のため、町内の事業所が取り組む、飛沫防止用机上パネル、スクリーン、自立式体温計、可動式空気清浄機等の小設備導入経費の4/5を助成する。</t>
  </si>
  <si>
    <t>　コロナウイルス感染症の影響が継続する中、原油高高騰の為、水道光熱費・燃料代等の事業経費が10％上昇した町内事業者若しくは業績が15％減少した業者を対象に、支援金を補助することにより、雇用を維持し事業継続を図るため、雇用保険に加入する事業者数に応じて１人当たり80,000円を給付（上限1,600千円）する。</t>
  </si>
  <si>
    <t>　コロナ禍における原油価格高騰・物価高騰の中、高騰した分の食材購入費(教職員分を除く)を公費で補填することにより、保護者への負担軽減を図るとともに、これまで通りの栄養バランスや食材量を保った学校給食の提供を行う。</t>
  </si>
  <si>
    <t>　新型コロナウイルス感染症の長期化及び燃料油価格高騰により厳しい経営環境にあるタクシー事業者に対し、引き続き事業継続がなされるようハイブリット車の整備を行い、厳しい経営状況にあるタクシー事業者への支援を行う。</t>
  </si>
  <si>
    <t>　島根県との協調補助により、コロナ禍による利用者の減少と燃料費の高騰によって厳しい経営状況にあるタクシー事業者を支援する。</t>
  </si>
  <si>
    <t>　原油高や新型コロナ感染症から端を発する肥料費等が高騰しているなか、価格転嫁が難しく影響を受けやすい農家へ補助を行うことで生産者の経営継続を図る。</t>
  </si>
  <si>
    <t>　新型コロナウイルス感染症等の影響による原油高のなか、価格転嫁が難しく、所得への影響を受けやすい林業事業体や林業を営む個人事業主等へ支援を行うことで経営の継続を図る。</t>
  </si>
  <si>
    <t>　新型コロナウイルス感染症の影響によるエネルギー･食料品価格等の物価高騰の影響を受け、生活支援を行うとともに地域消費の底上げを図るため全町民に地域通貨券を支給する。</t>
  </si>
  <si>
    <t>　コロナ禍における物価高騰の影響で、飼料に係るコストが上がり経営が悪化する畜産農家へ、肉用牛の安定供給を図るとともに輸入飼料から地域内生産や資源を活用する取り組みを支援するために、対策として補助を行い経営の安定・継続を図る。
県が実施する「粗飼料緊急確保支援事業」に対し、２割程度追加助成する（県５割　併せて７割）。</t>
  </si>
  <si>
    <t>　コロナ禍においてエネルギー・原材料等の高騰により、離農や経営縮小する農家の増加が懸念されるなか、町内の広範囲において規模の大きな農作業を受託等する中心経営体に対し、対策として物価高騰のなかで継続的な経営を行っていくために必要となる省エネで作業能率の高い農業機械の導入に対し支援を行うことで、地域農業・農地を守る効果を期待する。</t>
  </si>
  <si>
    <t>　新型コロナの影響により入場者数が減少し採算が悪化するなか、電気料金の急激な高騰により経費負担が増大しているため、節電機器の導入支援により電気料金の削減を行い、経営安定を図りたい。</t>
  </si>
  <si>
    <t>　コロナ禍等における電気料金の高騰に伴い、経済的負担が増大した病院等の事業所に対し、電気料金の価格高騰分の一部を補助することで、事業所等の経済的負担を軽減する。</t>
  </si>
  <si>
    <t>　町内小中学校５校においては、教室等網戸を設置していない箇所があり、窓を空けての授業・活動等に制限がでるため、網戸を設置し、窓を解放し換気ができる体制を整え、コロナ感染症拡大予防を図る。</t>
  </si>
  <si>
    <t>　コロナ過の中で、燃料費の急激な高騰の影響を受ける貨物自動車運送事業者に、事業用車両数に応じて給付金を交付することによりエネルギー価格高騰対策支援を図る。</t>
  </si>
  <si>
    <t>　新型コロナウイルス感染症の影響によるエネルギー、原材料等の高騰により、伝統芸能に用いられる衣装・道具の修繕や調達に著しい制約を受けている伝統芸能団体を支援することで、伝統芸能の保存及び継承を図り、本町における観光産業の活性化に資することを目的とする。</t>
  </si>
  <si>
    <t>つわの暮らし推進課</t>
  </si>
  <si>
    <t>健康福祉課・医療対策課</t>
  </si>
  <si>
    <t>商工観光課</t>
  </si>
  <si>
    <t>医療対策課</t>
  </si>
  <si>
    <t>税務住民課</t>
  </si>
  <si>
    <t>学校給食負担軽減事業</t>
  </si>
  <si>
    <t>交通系ＩＣカード整備事業補助金　4,887,000円</t>
  </si>
  <si>
    <t>ICカードを導入することで、非接触型の決済が可能となり、新型コロナウイルス感染症の予防に繋がった。また、利用者の利便性が向上した。</t>
  </si>
  <si>
    <t>原油価格高騰対策におけるタクシー車両整備事業補助金　6,273,680円</t>
  </si>
  <si>
    <t>タクシー事業者燃料費高騰支援補助金
・(有)鹿足タクシー　67,000円
・津和野タクシー(株)　34,000円
・(株)フォーブル　209,000円</t>
  </si>
  <si>
    <t>　新型コロナウイルス感染症の長期化及び燃料油価格高騰により厳しい経営環境にあるタクシー事業者に対し、ハイブリット車の整備を支援することで、燃費の良い運行を実現し、タクシー事業の継続に繋がった。</t>
  </si>
  <si>
    <t>コロナ禍による利用者の減少と燃料費の高騰によって厳しい経営状況にあるタクシー事業者に対して、タクシーの運行にかかる燃料費高騰分を支援することにより、タクシー事業の継続に繋がった。</t>
  </si>
  <si>
    <t>補助金　２事業所　　2,400,000円
　　　　　　　　　　　　　＠1,200,000円×２</t>
  </si>
  <si>
    <t>原油価格高騰による経費負担を軽減でき、経営の安定につながった。</t>
  </si>
  <si>
    <t>【健康福祉課分】
補助金　7事業所　　　　　　2,926,970円
【医療対策課分】
補助金　12事業所　　17,067,910円</t>
  </si>
  <si>
    <t>原則令和４年４月１日から令和５年３月31日までの間に出産、または出産予定の人
　100千円×24人＝2,400千円</t>
  </si>
  <si>
    <t>妊婦の皆さんが、感染症対策のため、必要な物品を購入しすることが出来、安心して出産等子育てをする環境が整った。</t>
  </si>
  <si>
    <t>つわみん生活応援券換金額33,139,000円
消耗品費587,092円
通信運搬費2,238,167円
委託料1,617,220円</t>
  </si>
  <si>
    <t>町民の生活支援を行うとともに、地域消費の底上げ及び拡大を図った。</t>
  </si>
  <si>
    <t>観光協会委託料　6,000,000円</t>
  </si>
  <si>
    <t>コロナ下で停滞する観光誘客を支援することで、町内の事業者の支援と地域経済の活性化に寄与することができた。</t>
  </si>
  <si>
    <t>観光協会委託料　7,500,000円</t>
  </si>
  <si>
    <t>事業者向け給付金　357件　40,219,000円</t>
  </si>
  <si>
    <t>業績の悪化した事業者を支援することで、町内経済の安定化と町民及び観光利用者の満足度の向上、町内経済の活性化に寄与することができた。</t>
  </si>
  <si>
    <t>観光協会補助金　7,000,000円</t>
  </si>
  <si>
    <t>コロナウイルス感染症の拡大で町内店舗への来客が減少し経済が停滞する中で、テイクアウト方式への販売転換を推奨するためにポイントカードによる消費拡大を図った。これにより、感染下においても店舗の集客が確保でき町経済の振興に寄与できた。</t>
  </si>
  <si>
    <t>観光協会補助金　1,000,000円</t>
  </si>
  <si>
    <t>コロナウイルス感染症拡大で町内への観光誘客が低迷している中で事業を実施することで、町内への誘客の拡大が図られた。</t>
  </si>
  <si>
    <t>事業者向け補助金　７事業者　789,000円</t>
  </si>
  <si>
    <t>コロナウイルス感染症下で前向きな営業展開等を実施する事業所を支援することで、事業者の経営意欲の向上に寄与することができた。</t>
  </si>
  <si>
    <t>事業者向け補助金　２事業者　116,000円</t>
  </si>
  <si>
    <t>観光を基幹産業とする本町において、特に観光関連及び飲食、宿泊等を営む事業者の新型コロナウイルス感染症対策としての飛沫感染防止の措置が講じられたことから、本町観光のイメージアップが図られ商工業の活性化に寄与できた。</t>
  </si>
  <si>
    <t>事業者向け補助金　３５事業者　14,850,000円</t>
  </si>
  <si>
    <t>コロナウイル済感染症拡大の状況下において、町内事業所における雇用者の安定雇用が図られ、津和野町経済の安定化に寄与できた。</t>
  </si>
  <si>
    <t>事業者向け給付金　７事業者　2,560,000円</t>
  </si>
  <si>
    <t>燃料費高騰により業績の悪化した町内の貨物運送事業者を支援することで、町内企業の存続と雇用の維持、流通支援による町内経済の安定化に寄与できた。</t>
  </si>
  <si>
    <t>事業者向け給付金件　8件　1,471,000円</t>
  </si>
  <si>
    <t>新型コロナウイルスで来庁者が減っていたが、保存可能な商品を開発することにより町外等への販路拡大が図られた。</t>
  </si>
  <si>
    <t>１号柱設備更新・塗装業務　6,710,000円
機械装置グリスアップ及びオイル交換業務　　1,320,000円
搬器修繕　　3,630,000円
保護板修繕　1,100,000円</t>
  </si>
  <si>
    <t>利用客が増加傾向にあり、事業を実施することにより利用者の満足度向上、また業務も安全に遂行することができ、津和野町の活性化と地域の振興に寄与した。</t>
  </si>
  <si>
    <t>保健福祉センタートイレ設備改修事業</t>
  </si>
  <si>
    <t>保健福祉センタートイレ設備修繕費
　1,573,000円</t>
  </si>
  <si>
    <t>　蓋つきの様式トイレに改修することにより、感染拡大防止に資することができた。</t>
  </si>
  <si>
    <t>(1)町内の福祉関連施設（介護事業所を除く）
私立施設：@150,000円×21事業所＝3,150,000円
公立施設：149,000円（畑迫保育園）+146,960円（青原保育園）＝295,960円（備品購入費）
(2)町立の保育施設における新型コロナウィルス感染予防を目的として、換気機能付き・空気清浄機能付きの空調設備への改修を行こない、園児及び職員が新型コロナウイルスに感染せずに開園継続できる環境対策を講じる。
　畑迫保育園+青原保育園＝6,160,000円</t>
  </si>
  <si>
    <t>(1)感染予防対策に関する消耗品や備品購入費を補助することにより感染拡大を防ぐことが出来た。
(2)公立園の空調設備の改修を行うことで施設の環境改善を図ることが出来た。</t>
  </si>
  <si>
    <t>　空調及び給湯設備整備費負担金
　　　2,561,200円</t>
  </si>
  <si>
    <t>　 町内から養護老人ホーム銀杏寮に入所する方を含む施設のコロナウイルス感染症対策を講じることで、安心安全な生活を送っていただけた。</t>
  </si>
  <si>
    <t>売上が減少した経営体に対する補助金　1,722,000円</t>
  </si>
  <si>
    <t>感染拡大に伴う外出の自粛等による、市場価格の下降等により売上が減少した農家に対し支援を行うことにより、農業経営の継続に寄与することができた。</t>
  </si>
  <si>
    <t>米の生産者に対する補助金　8,406,000円</t>
  </si>
  <si>
    <t>令和3年度に大きく米価が下落し、経営維持が難しくなる米の生産者に対して支援することで、農業経営の安定を一定程度図ることが出来た。</t>
  </si>
  <si>
    <t>主食用米から作物転換を図る経営体に対する補助金　12,119,000円</t>
  </si>
  <si>
    <t>主食用米への依存度を軽減し、農業経営の安定化を一定程度軽減することができた。</t>
  </si>
  <si>
    <t>肥料等の高騰を受け農業収支の圧迫を受ける農家に対する補助金　1,938,000円</t>
  </si>
  <si>
    <t>主として農業を行う経営体に対し、高騰した肥料費等の支援を行うことで、一定程度農業収支の改善を促し、経営の継続を図ることができた。</t>
  </si>
  <si>
    <t>燃油の高騰を受け林業収支の圧迫を受ける林家に対する補助金　1,085,000円</t>
  </si>
  <si>
    <t>林業を行う経営体に対し、高騰した燃油費の支援を行うことで、一定程度林業収支の改善を促し、経営の継続を図ることができた。</t>
  </si>
  <si>
    <t>畜産農家に対する補助金　999,800円</t>
  </si>
  <si>
    <t>畜産農家に対し、高騰した飼料の支援を行うことで、経営の安定を一定程度図ることが出来た。</t>
  </si>
  <si>
    <t>地域農業を包括し維持している経営体に対し、エネルギー高騰による農業収支の改善する目的の補助金　3,395,000円</t>
  </si>
  <si>
    <t>燃費性能並びに性能の高い機種を導入することにより、ランニングコストの削減並びに作業効率の向上により経営改善に寄与している。</t>
  </si>
  <si>
    <t>PCR検査キット購入回数等
・120件118,800円
・8件　 　28,450円
・8件 　　35,353円
・4件 　  12,060円
・20件 　89,337円</t>
  </si>
  <si>
    <t>県外や遠方から通学する生徒の帰省時や受験等で県外に移動する前後において、PCR検査等を実施することで新型コロナウィルスの感染拡大を防止した。PCR等検査の実施により、陽性者を早期に発見できたことに加え、行動規律の維持に繋がった。</t>
  </si>
  <si>
    <t>感染防止対策改修事業件数１件
事業費150,000円</t>
  </si>
  <si>
    <t>感染症拡大を防止する下宿家屋の改修によって、下宿生徒の生活環境が新型コロナウィルスへの感染リスクを減少させた。事業対象下宿における感染症は発生していない。</t>
  </si>
  <si>
    <t>網戸整備
・日原体育館321,200円
・津和野小学校2,117,000円
・日原小学校555,000円
・津和野中学校2,117,000円</t>
  </si>
  <si>
    <t>日原体育館及び町内小中学校に網戸を設置し窓を開放できる体制を整えたことで、利用者及び児童・生徒の感染予防が諮られ、各小中学校でのクラスター発生0件に繋がるとともに、今後の感染予防も諮られる。</t>
  </si>
  <si>
    <t>網戸整備
・津和野小学校1,040,000円
・木部小学校281,600円
・日原小学校1,040,000円
・津和野中学校1,040,000円
・日原中学校990,000円</t>
  </si>
  <si>
    <t>町内小中学校に網戸を設置し窓を開放できる体制を整えたことで、利用者及び児童・生徒の感染予防が諮られ、各小中学校でのクラスター発生0件に繋がるとともに、今後の感染予防も諮られる。</t>
  </si>
  <si>
    <t>原油価格高騰津和野温泉なごみの里支援事業　5,131,838円</t>
  </si>
  <si>
    <t>コロナ禍における利用者の減少と原油の高騰によって厳しい経営状況にある指定管理者に対して、原油高騰分を支援することにより、経営の安定につながった。</t>
  </si>
  <si>
    <t>物価高騰道の駅支援事業　3,939,378円</t>
  </si>
  <si>
    <t>コロナ禍における利用者の減少と電気代の高騰によって厳しい経営状況にある指定管理者に対して、電気代高騰分を支援することにより、経営の安定につながった。</t>
  </si>
  <si>
    <t>物価高騰道の駅節電機器導入支援事　2,475,000円</t>
  </si>
  <si>
    <t>電力改善により節電を行う省エネ機器の導入により、電気のランニングコストの削減がされ、経営の安定につながった。</t>
  </si>
  <si>
    <t>津和野町民俗芸能保存協会補助金
　＠100,000円×16団体＝1,600,000円</t>
  </si>
  <si>
    <t>民俗芸能保存協会に所属する団体それぞれに補助金を交付することで、活動に必要な衣装等が整い、団体の存続に繋がった。</t>
  </si>
  <si>
    <t>給食食材費
牛乳代等　481,320円
副食材料代（食油含む）300，115円</t>
  </si>
  <si>
    <t>町内の小・中学校児童・生徒に対して、物価高騰分の食材購入費に充てることにより、保護者の給食費負担が軽減できた。そして、これまで通りの栄養バランスや食材量を提供することができた。</t>
  </si>
  <si>
    <t>・避難所衛生資機材整備　636,427円</t>
  </si>
  <si>
    <t>避難所における感染防止対策が強化されたことにより、避難者の感染症に対する不安が軽減され、利用しやすい環境が整備された。また、避難所開設等の初動期の迅速な対応と中長期的な避難所運営が可能となった。</t>
  </si>
  <si>
    <t>観光協会委託料　7,500,000円</t>
  </si>
  <si>
    <t>観光面についてコロナ下で停滞する中、イベントをフックに誘客することで、町内の事業者の支援と地域経済の活性化に寄与することができた。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</si>
</sst>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Yes&quot;;&quot;Yes&quot;;&quot;No&quot;"/>
    <numFmt numFmtId="178" formatCode="&quot;True&quot;;&quot;True&quot;;&quot;False&quot;"/>
    <numFmt numFmtId="179" formatCode="&quot;On&quot;;&quot;On&quot;;&quot;Off&quot;"/>
    <numFmt numFmtId="180" formatCode="[$€-2]\ #,##0.00_);[Red]\([$€-2]\ #,##0.00\)"/>
  </numFmts>
  <fonts count="40">
    <font>
      <sz val="11"/>
      <color theme="1"/>
      <name val="ＭＳ Ｐゴシック"/>
      <family val="3"/>
    </font>
    <font>
      <sz val="11"/>
      <color indexed="8"/>
      <name val="ＭＳ Ｐゴシック"/>
      <family val="3"/>
    </font>
    <font>
      <sz val="11"/>
      <color indexed="62"/>
      <name val="ＭＳ Ｐゴシック"/>
      <family val="3"/>
    </font>
    <font>
      <sz val="6"/>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name val="Meiryo UI"/>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ＭＳ Ｐゴシック"/>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double"/>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Alignment="1">
      <alignment vertical="center"/>
    </xf>
    <xf numFmtId="38" fontId="0" fillId="0" borderId="0" xfId="48" applyFont="1" applyAlignment="1">
      <alignment vertical="center"/>
    </xf>
    <xf numFmtId="38" fontId="38" fillId="0" borderId="10" xfId="48" applyFont="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vertical="center" wrapText="1"/>
    </xf>
    <xf numFmtId="38" fontId="38" fillId="0" borderId="10" xfId="48" applyFont="1" applyBorder="1" applyAlignment="1">
      <alignment vertical="center"/>
    </xf>
    <xf numFmtId="0" fontId="38" fillId="0" borderId="11" xfId="0" applyFont="1" applyBorder="1" applyAlignment="1">
      <alignment horizontal="center" vertical="center"/>
    </xf>
    <xf numFmtId="0" fontId="38" fillId="0" borderId="11" xfId="0" applyFont="1" applyBorder="1" applyAlignment="1">
      <alignment vertical="center" wrapText="1"/>
    </xf>
    <xf numFmtId="38" fontId="38" fillId="0" borderId="11" xfId="48" applyFont="1" applyBorder="1" applyAlignment="1">
      <alignment vertical="center"/>
    </xf>
    <xf numFmtId="38" fontId="38" fillId="0" borderId="12" xfId="48" applyFont="1" applyBorder="1" applyAlignment="1">
      <alignment vertical="center"/>
    </xf>
    <xf numFmtId="0" fontId="38" fillId="0" borderId="12" xfId="0" applyFont="1" applyBorder="1" applyAlignment="1">
      <alignment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0" fillId="0" borderId="13" xfId="0" applyBorder="1" applyAlignment="1">
      <alignment horizontal="center" vertical="center"/>
    </xf>
    <xf numFmtId="0" fontId="39" fillId="0" borderId="0" xfId="0" applyFont="1" applyAlignment="1">
      <alignment vertical="center"/>
    </xf>
    <xf numFmtId="38" fontId="38" fillId="0" borderId="10" xfId="48" applyFont="1" applyFill="1" applyBorder="1" applyAlignment="1">
      <alignment vertical="center"/>
    </xf>
    <xf numFmtId="0" fontId="38" fillId="0" borderId="10" xfId="0" applyFont="1" applyBorder="1" applyAlignment="1">
      <alignment horizontal="center" vertical="center"/>
    </xf>
    <xf numFmtId="0" fontId="38" fillId="0" borderId="10" xfId="0" applyFont="1" applyFill="1" applyBorder="1" applyAlignment="1">
      <alignment vertical="center" wrapText="1"/>
    </xf>
    <xf numFmtId="38" fontId="0" fillId="0" borderId="10" xfId="48"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33" borderId="10" xfId="0" applyFill="1" applyBorder="1" applyAlignment="1">
      <alignment horizontal="center" vertical="center"/>
    </xf>
    <xf numFmtId="38" fontId="0" fillId="33" borderId="10" xfId="48" applyFont="1" applyFill="1"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8" fontId="0" fillId="33" borderId="10" xfId="48" applyFont="1" applyFill="1" applyBorder="1" applyAlignment="1">
      <alignment horizontal="center" vertical="center" wrapText="1"/>
    </xf>
    <xf numFmtId="38" fontId="0" fillId="0" borderId="10" xfId="48" applyFont="1" applyBorder="1" applyAlignment="1">
      <alignment vertical="center" wrapText="1"/>
    </xf>
    <xf numFmtId="38" fontId="0" fillId="0" borderId="0" xfId="48" applyFont="1" applyAlignment="1">
      <alignment vertical="center" wrapText="1"/>
    </xf>
    <xf numFmtId="0" fontId="38" fillId="0" borderId="11" xfId="0" applyFont="1" applyFill="1" applyBorder="1" applyAlignment="1">
      <alignment vertical="center" wrapText="1"/>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0" fillId="0" borderId="0" xfId="0" applyFill="1" applyAlignment="1">
      <alignment vertical="center"/>
    </xf>
    <xf numFmtId="0" fontId="38" fillId="0" borderId="10" xfId="0" applyFont="1" applyBorder="1" applyAlignment="1">
      <alignment horizontal="center" vertical="center"/>
    </xf>
    <xf numFmtId="0" fontId="38" fillId="0" borderId="10" xfId="0" applyFont="1" applyFill="1" applyBorder="1" applyAlignment="1">
      <alignment horizontal="left" vertical="center" wrapText="1"/>
    </xf>
    <xf numFmtId="0" fontId="39" fillId="0" borderId="0" xfId="0" applyFont="1" applyAlignment="1">
      <alignment horizontal="left" vertical="center"/>
    </xf>
    <xf numFmtId="38" fontId="38" fillId="0" borderId="14" xfId="48" applyFont="1" applyBorder="1" applyAlignment="1">
      <alignment horizontal="center" vertical="center"/>
    </xf>
    <xf numFmtId="38" fontId="38" fillId="0" borderId="15" xfId="48" applyFont="1" applyBorder="1" applyAlignment="1">
      <alignment horizontal="center" vertical="center"/>
    </xf>
    <xf numFmtId="0" fontId="38" fillId="0" borderId="10" xfId="0" applyFont="1" applyBorder="1" applyAlignment="1">
      <alignment horizontal="center" vertical="center"/>
    </xf>
    <xf numFmtId="38" fontId="38" fillId="0" borderId="11" xfId="48" applyFont="1" applyBorder="1" applyAlignment="1">
      <alignment horizontal="center" vertical="center"/>
    </xf>
    <xf numFmtId="38" fontId="38" fillId="0" borderId="16" xfId="48" applyFont="1" applyBorder="1" applyAlignment="1">
      <alignment horizontal="center" vertical="center"/>
    </xf>
    <xf numFmtId="0" fontId="0" fillId="0" borderId="0" xfId="0" applyAlignment="1">
      <alignment horizontal="right" vertical="center"/>
    </xf>
    <xf numFmtId="0" fontId="0" fillId="0" borderId="13" xfId="0" applyBorder="1" applyAlignment="1">
      <alignment horizontal="right"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
  <sheetViews>
    <sheetView tabSelected="1" view="pageBreakPreview" zoomScale="85" zoomScaleSheetLayoutView="85" zoomScalePageLayoutView="0" workbookViewId="0" topLeftCell="A1">
      <pane ySplit="5" topLeftCell="A6" activePane="bottomLeft" state="frozen"/>
      <selection pane="topLeft" activeCell="A1" sqref="A1"/>
      <selection pane="bottomLeft" activeCell="O14" sqref="O14"/>
    </sheetView>
  </sheetViews>
  <sheetFormatPr defaultColWidth="9.00390625" defaultRowHeight="13.5"/>
  <cols>
    <col min="1" max="1" width="5.625" style="0" customWidth="1"/>
    <col min="2" max="2" width="12.625" style="0" customWidth="1"/>
    <col min="3" max="3" width="22.625" style="0" customWidth="1"/>
    <col min="4" max="6" width="12.625" style="1" customWidth="1"/>
    <col min="7" max="7" width="31.75390625" style="0" customWidth="1"/>
    <col min="8" max="8" width="32.625" style="0" customWidth="1"/>
    <col min="9" max="9" width="31.625" style="0" customWidth="1"/>
  </cols>
  <sheetData>
    <row r="1" spans="1:9" s="14" customFormat="1" ht="17.25">
      <c r="A1" s="35" t="s">
        <v>59</v>
      </c>
      <c r="B1" s="35"/>
      <c r="C1" s="35"/>
      <c r="D1" s="35"/>
      <c r="E1" s="35"/>
      <c r="F1" s="35"/>
      <c r="G1" s="35"/>
      <c r="H1" s="35"/>
      <c r="I1" s="35"/>
    </row>
    <row r="2" ht="9.75" customHeight="1">
      <c r="I2" s="41" t="s">
        <v>57</v>
      </c>
    </row>
    <row r="3" spans="2:9" ht="9.75" customHeight="1">
      <c r="B3" s="13"/>
      <c r="C3" s="13"/>
      <c r="I3" s="42"/>
    </row>
    <row r="4" spans="1:9" ht="30" customHeight="1">
      <c r="A4" s="38" t="s">
        <v>0</v>
      </c>
      <c r="B4" s="38" t="s">
        <v>1</v>
      </c>
      <c r="C4" s="38" t="s">
        <v>2</v>
      </c>
      <c r="D4" s="39" t="s">
        <v>27</v>
      </c>
      <c r="E4" s="36" t="s">
        <v>6</v>
      </c>
      <c r="F4" s="37"/>
      <c r="G4" s="38" t="s">
        <v>28</v>
      </c>
      <c r="H4" s="38" t="s">
        <v>3</v>
      </c>
      <c r="I4" s="38" t="s">
        <v>7</v>
      </c>
    </row>
    <row r="5" spans="1:9" ht="30" customHeight="1">
      <c r="A5" s="38"/>
      <c r="B5" s="38"/>
      <c r="C5" s="38"/>
      <c r="D5" s="40"/>
      <c r="E5" s="2" t="s">
        <v>5</v>
      </c>
      <c r="F5" s="2" t="s">
        <v>4</v>
      </c>
      <c r="G5" s="38"/>
      <c r="H5" s="38"/>
      <c r="I5" s="38"/>
    </row>
    <row r="6" spans="1:10" ht="49.5" customHeight="1">
      <c r="A6" s="3">
        <v>1</v>
      </c>
      <c r="B6" s="11" t="s">
        <v>125</v>
      </c>
      <c r="C6" s="4" t="s">
        <v>60</v>
      </c>
      <c r="D6" s="5">
        <v>4887000</v>
      </c>
      <c r="E6" s="5"/>
      <c r="F6" s="5">
        <f>D6-E6</f>
        <v>4887000</v>
      </c>
      <c r="G6" s="17" t="s">
        <v>87</v>
      </c>
      <c r="H6" s="17" t="s">
        <v>131</v>
      </c>
      <c r="I6" s="17" t="s">
        <v>132</v>
      </c>
      <c r="J6">
        <v>0</v>
      </c>
    </row>
    <row r="7" spans="1:10" ht="69.75" customHeight="1">
      <c r="A7" s="3">
        <v>2</v>
      </c>
      <c r="B7" s="11" t="s">
        <v>24</v>
      </c>
      <c r="C7" s="4" t="s">
        <v>165</v>
      </c>
      <c r="D7" s="5">
        <v>1573000</v>
      </c>
      <c r="E7" s="5"/>
      <c r="F7" s="5">
        <f aca="true" t="shared" si="0" ref="F7:F52">D7-E7</f>
        <v>1573000</v>
      </c>
      <c r="G7" s="17" t="s">
        <v>92</v>
      </c>
      <c r="H7" s="17" t="s">
        <v>166</v>
      </c>
      <c r="I7" s="17" t="s">
        <v>167</v>
      </c>
      <c r="J7">
        <v>0</v>
      </c>
    </row>
    <row r="8" spans="1:10" ht="180" customHeight="1">
      <c r="A8" s="3">
        <v>3</v>
      </c>
      <c r="B8" s="11" t="s">
        <v>24</v>
      </c>
      <c r="C8" s="4" t="s">
        <v>61</v>
      </c>
      <c r="D8" s="5">
        <v>9605960</v>
      </c>
      <c r="E8" s="5"/>
      <c r="F8" s="5">
        <f t="shared" si="0"/>
        <v>9605960</v>
      </c>
      <c r="G8" s="17" t="s">
        <v>86</v>
      </c>
      <c r="H8" s="17" t="s">
        <v>168</v>
      </c>
      <c r="I8" s="17" t="s">
        <v>169</v>
      </c>
      <c r="J8">
        <v>1</v>
      </c>
    </row>
    <row r="9" spans="1:10" ht="79.5" customHeight="1">
      <c r="A9" s="3">
        <v>4</v>
      </c>
      <c r="B9" s="11" t="s">
        <v>24</v>
      </c>
      <c r="C9" s="4" t="s">
        <v>14</v>
      </c>
      <c r="D9" s="5">
        <v>2400000</v>
      </c>
      <c r="E9" s="5"/>
      <c r="F9" s="5">
        <f t="shared" si="0"/>
        <v>2400000</v>
      </c>
      <c r="G9" s="17" t="s">
        <v>91</v>
      </c>
      <c r="H9" s="17" t="s">
        <v>140</v>
      </c>
      <c r="I9" s="17" t="s">
        <v>141</v>
      </c>
      <c r="J9">
        <v>0</v>
      </c>
    </row>
    <row r="10" spans="1:10" ht="69.75" customHeight="1">
      <c r="A10" s="3">
        <v>5</v>
      </c>
      <c r="B10" s="11" t="s">
        <v>24</v>
      </c>
      <c r="C10" s="4" t="s">
        <v>62</v>
      </c>
      <c r="D10" s="5">
        <v>2561200</v>
      </c>
      <c r="E10" s="5"/>
      <c r="F10" s="5">
        <f t="shared" si="0"/>
        <v>2561200</v>
      </c>
      <c r="G10" s="17" t="s">
        <v>90</v>
      </c>
      <c r="H10" s="34" t="s">
        <v>170</v>
      </c>
      <c r="I10" s="17" t="s">
        <v>171</v>
      </c>
      <c r="J10">
        <v>1</v>
      </c>
    </row>
    <row r="11" spans="1:10" ht="60" customHeight="1">
      <c r="A11" s="3">
        <v>6</v>
      </c>
      <c r="B11" s="11" t="s">
        <v>25</v>
      </c>
      <c r="C11" s="4" t="s">
        <v>53</v>
      </c>
      <c r="D11" s="5">
        <v>1722000</v>
      </c>
      <c r="E11" s="5"/>
      <c r="F11" s="5">
        <f t="shared" si="0"/>
        <v>1722000</v>
      </c>
      <c r="G11" s="17" t="s">
        <v>89</v>
      </c>
      <c r="H11" s="17" t="s">
        <v>172</v>
      </c>
      <c r="I11" s="17" t="s">
        <v>173</v>
      </c>
      <c r="J11">
        <v>0</v>
      </c>
    </row>
    <row r="12" spans="1:10" ht="90" customHeight="1">
      <c r="A12" s="3">
        <v>7</v>
      </c>
      <c r="B12" s="11" t="s">
        <v>25</v>
      </c>
      <c r="C12" s="4" t="s">
        <v>54</v>
      </c>
      <c r="D12" s="5">
        <v>8406000</v>
      </c>
      <c r="E12" s="5"/>
      <c r="F12" s="5">
        <f t="shared" si="0"/>
        <v>8406000</v>
      </c>
      <c r="G12" s="17" t="s">
        <v>88</v>
      </c>
      <c r="H12" s="17" t="s">
        <v>174</v>
      </c>
      <c r="I12" s="17" t="s">
        <v>175</v>
      </c>
      <c r="J12">
        <v>0</v>
      </c>
    </row>
    <row r="13" spans="1:10" ht="90" customHeight="1">
      <c r="A13" s="3">
        <v>8</v>
      </c>
      <c r="B13" s="11" t="s">
        <v>127</v>
      </c>
      <c r="C13" s="4" t="s">
        <v>63</v>
      </c>
      <c r="D13" s="5">
        <v>12760000</v>
      </c>
      <c r="E13" s="5"/>
      <c r="F13" s="5">
        <f t="shared" si="0"/>
        <v>12760000</v>
      </c>
      <c r="G13" s="17" t="s">
        <v>96</v>
      </c>
      <c r="H13" s="17" t="s">
        <v>163</v>
      </c>
      <c r="I13" s="17" t="s">
        <v>164</v>
      </c>
      <c r="J13">
        <v>0</v>
      </c>
    </row>
    <row r="14" spans="1:10" ht="139.5" customHeight="1">
      <c r="A14" s="3">
        <v>9</v>
      </c>
      <c r="B14" s="11" t="s">
        <v>127</v>
      </c>
      <c r="C14" s="4" t="s">
        <v>64</v>
      </c>
      <c r="D14" s="5">
        <v>6000000</v>
      </c>
      <c r="E14" s="5"/>
      <c r="F14" s="5">
        <f t="shared" si="0"/>
        <v>6000000</v>
      </c>
      <c r="G14" s="17" t="s">
        <v>93</v>
      </c>
      <c r="H14" s="17" t="s">
        <v>144</v>
      </c>
      <c r="I14" s="17" t="s">
        <v>145</v>
      </c>
      <c r="J14">
        <v>0</v>
      </c>
    </row>
    <row r="15" spans="1:10" ht="120" customHeight="1">
      <c r="A15" s="3">
        <v>10</v>
      </c>
      <c r="B15" s="11" t="s">
        <v>127</v>
      </c>
      <c r="C15" s="4" t="s">
        <v>65</v>
      </c>
      <c r="D15" s="5">
        <v>7500000</v>
      </c>
      <c r="E15" s="15"/>
      <c r="F15" s="5">
        <f t="shared" si="0"/>
        <v>7500000</v>
      </c>
      <c r="G15" s="17" t="s">
        <v>94</v>
      </c>
      <c r="H15" s="17" t="s">
        <v>206</v>
      </c>
      <c r="I15" s="17" t="s">
        <v>207</v>
      </c>
      <c r="J15">
        <v>0</v>
      </c>
    </row>
    <row r="16" spans="1:10" ht="49.5" customHeight="1">
      <c r="A16" s="3">
        <v>11</v>
      </c>
      <c r="B16" s="11" t="s">
        <v>127</v>
      </c>
      <c r="C16" s="4" t="s">
        <v>66</v>
      </c>
      <c r="D16" s="5">
        <v>7500000</v>
      </c>
      <c r="E16" s="5"/>
      <c r="F16" s="5">
        <f t="shared" si="0"/>
        <v>7500000</v>
      </c>
      <c r="G16" s="17" t="s">
        <v>95</v>
      </c>
      <c r="H16" s="17" t="s">
        <v>146</v>
      </c>
      <c r="I16" s="17" t="s">
        <v>145</v>
      </c>
      <c r="J16">
        <v>0</v>
      </c>
    </row>
    <row r="17" spans="1:10" ht="90" customHeight="1">
      <c r="A17" s="3">
        <v>12</v>
      </c>
      <c r="B17" s="11" t="s">
        <v>127</v>
      </c>
      <c r="C17" s="4" t="s">
        <v>67</v>
      </c>
      <c r="D17" s="5">
        <v>40219000</v>
      </c>
      <c r="E17" s="5"/>
      <c r="F17" s="5">
        <f t="shared" si="0"/>
        <v>40219000</v>
      </c>
      <c r="G17" s="17" t="s">
        <v>97</v>
      </c>
      <c r="H17" s="17" t="s">
        <v>147</v>
      </c>
      <c r="I17" s="17" t="s">
        <v>148</v>
      </c>
      <c r="J17">
        <v>0</v>
      </c>
    </row>
    <row r="18" spans="1:10" ht="129.75" customHeight="1">
      <c r="A18" s="3">
        <v>13</v>
      </c>
      <c r="B18" s="11" t="s">
        <v>127</v>
      </c>
      <c r="C18" s="4" t="s">
        <v>52</v>
      </c>
      <c r="D18" s="5">
        <v>7000000</v>
      </c>
      <c r="E18" s="5"/>
      <c r="F18" s="5">
        <f t="shared" si="0"/>
        <v>7000000</v>
      </c>
      <c r="G18" s="17" t="s">
        <v>98</v>
      </c>
      <c r="H18" s="17" t="s">
        <v>149</v>
      </c>
      <c r="I18" s="17" t="s">
        <v>150</v>
      </c>
      <c r="J18">
        <v>0</v>
      </c>
    </row>
    <row r="19" spans="1:10" s="32" customFormat="1" ht="90" customHeight="1">
      <c r="A19" s="30">
        <v>14</v>
      </c>
      <c r="B19" s="31" t="s">
        <v>127</v>
      </c>
      <c r="C19" s="17" t="s">
        <v>68</v>
      </c>
      <c r="D19" s="15">
        <v>1471000</v>
      </c>
      <c r="E19" s="15"/>
      <c r="F19" s="15">
        <f t="shared" si="0"/>
        <v>1471000</v>
      </c>
      <c r="G19" s="17" t="s">
        <v>99</v>
      </c>
      <c r="H19" s="17" t="s">
        <v>161</v>
      </c>
      <c r="I19" s="17" t="s">
        <v>162</v>
      </c>
      <c r="J19">
        <v>0</v>
      </c>
    </row>
    <row r="20" spans="1:10" s="32" customFormat="1" ht="79.5" customHeight="1">
      <c r="A20" s="30">
        <v>15</v>
      </c>
      <c r="B20" s="31" t="s">
        <v>127</v>
      </c>
      <c r="C20" s="17" t="s">
        <v>56</v>
      </c>
      <c r="D20" s="15">
        <v>1000000</v>
      </c>
      <c r="E20" s="15"/>
      <c r="F20" s="15">
        <f t="shared" si="0"/>
        <v>1000000</v>
      </c>
      <c r="G20" s="17" t="s">
        <v>100</v>
      </c>
      <c r="H20" s="17" t="s">
        <v>151</v>
      </c>
      <c r="I20" s="17" t="s">
        <v>152</v>
      </c>
      <c r="J20">
        <v>0</v>
      </c>
    </row>
    <row r="21" spans="1:10" ht="109.5" customHeight="1">
      <c r="A21" s="3">
        <v>16</v>
      </c>
      <c r="B21" s="11" t="s">
        <v>26</v>
      </c>
      <c r="C21" s="4" t="s">
        <v>69</v>
      </c>
      <c r="D21" s="5">
        <v>284000</v>
      </c>
      <c r="E21" s="5"/>
      <c r="F21" s="5">
        <f t="shared" si="0"/>
        <v>284000</v>
      </c>
      <c r="G21" s="17" t="s">
        <v>101</v>
      </c>
      <c r="H21" s="17" t="s">
        <v>186</v>
      </c>
      <c r="I21" s="17" t="s">
        <v>187</v>
      </c>
      <c r="J21">
        <v>0</v>
      </c>
    </row>
    <row r="22" spans="1:10" ht="69.75" customHeight="1">
      <c r="A22" s="3">
        <v>17</v>
      </c>
      <c r="B22" s="11" t="s">
        <v>26</v>
      </c>
      <c r="C22" s="4" t="s">
        <v>70</v>
      </c>
      <c r="D22" s="5">
        <v>150000</v>
      </c>
      <c r="E22" s="5"/>
      <c r="F22" s="5">
        <f t="shared" si="0"/>
        <v>150000</v>
      </c>
      <c r="G22" s="17" t="s">
        <v>102</v>
      </c>
      <c r="H22" s="17" t="s">
        <v>188</v>
      </c>
      <c r="I22" s="17" t="s">
        <v>189</v>
      </c>
      <c r="J22">
        <v>0</v>
      </c>
    </row>
    <row r="23" spans="1:10" ht="69.75" customHeight="1">
      <c r="A23" s="3">
        <v>18</v>
      </c>
      <c r="B23" s="11" t="s">
        <v>23</v>
      </c>
      <c r="C23" s="4" t="s">
        <v>30</v>
      </c>
      <c r="D23" s="5">
        <v>636427</v>
      </c>
      <c r="E23" s="5"/>
      <c r="F23" s="5">
        <f t="shared" si="0"/>
        <v>636427</v>
      </c>
      <c r="G23" s="17" t="s">
        <v>103</v>
      </c>
      <c r="H23" s="17" t="s">
        <v>204</v>
      </c>
      <c r="I23" s="17" t="s">
        <v>205</v>
      </c>
      <c r="J23">
        <v>0</v>
      </c>
    </row>
    <row r="24" spans="1:10" ht="69.75" customHeight="1">
      <c r="A24" s="3">
        <v>20</v>
      </c>
      <c r="B24" s="11" t="s">
        <v>25</v>
      </c>
      <c r="C24" s="4" t="s">
        <v>71</v>
      </c>
      <c r="D24" s="5">
        <v>12119000</v>
      </c>
      <c r="E24" s="15"/>
      <c r="F24" s="5">
        <f t="shared" si="0"/>
        <v>12119000</v>
      </c>
      <c r="G24" s="17" t="s">
        <v>104</v>
      </c>
      <c r="H24" s="17" t="s">
        <v>176</v>
      </c>
      <c r="I24" s="17" t="s">
        <v>177</v>
      </c>
      <c r="J24">
        <v>0</v>
      </c>
    </row>
    <row r="25" spans="1:10" ht="159.75" customHeight="1">
      <c r="A25" s="3">
        <v>21</v>
      </c>
      <c r="B25" s="11" t="s">
        <v>26</v>
      </c>
      <c r="C25" s="4" t="s">
        <v>72</v>
      </c>
      <c r="D25" s="5">
        <v>5110200</v>
      </c>
      <c r="E25" s="5"/>
      <c r="F25" s="5">
        <f t="shared" si="0"/>
        <v>5110200</v>
      </c>
      <c r="G25" s="17" t="s">
        <v>105</v>
      </c>
      <c r="H25" s="17" t="s">
        <v>190</v>
      </c>
      <c r="I25" s="17" t="s">
        <v>191</v>
      </c>
      <c r="J25">
        <v>0</v>
      </c>
    </row>
    <row r="26" spans="1:10" ht="79.5" customHeight="1">
      <c r="A26" s="33">
        <v>22</v>
      </c>
      <c r="B26" s="11" t="s">
        <v>125</v>
      </c>
      <c r="C26" s="4" t="s">
        <v>73</v>
      </c>
      <c r="D26" s="5">
        <v>5131838</v>
      </c>
      <c r="E26" s="5"/>
      <c r="F26" s="5">
        <f t="shared" si="0"/>
        <v>5131838</v>
      </c>
      <c r="G26" s="17" t="s">
        <v>106</v>
      </c>
      <c r="H26" s="17" t="s">
        <v>194</v>
      </c>
      <c r="I26" s="17" t="s">
        <v>195</v>
      </c>
      <c r="J26" t="s">
        <v>58</v>
      </c>
    </row>
    <row r="27" spans="1:10" ht="90" customHeight="1">
      <c r="A27" s="33">
        <v>23</v>
      </c>
      <c r="B27" s="11" t="s">
        <v>125</v>
      </c>
      <c r="C27" s="4" t="s">
        <v>74</v>
      </c>
      <c r="D27" s="5">
        <v>3939378</v>
      </c>
      <c r="E27" s="5"/>
      <c r="F27" s="5">
        <f t="shared" si="0"/>
        <v>3939378</v>
      </c>
      <c r="G27" s="17" t="s">
        <v>107</v>
      </c>
      <c r="H27" s="17" t="s">
        <v>196</v>
      </c>
      <c r="I27" s="17" t="s">
        <v>197</v>
      </c>
      <c r="J27">
        <v>1</v>
      </c>
    </row>
    <row r="28" spans="1:10" ht="129.75" customHeight="1">
      <c r="A28" s="33">
        <v>24</v>
      </c>
      <c r="B28" s="11" t="s">
        <v>126</v>
      </c>
      <c r="C28" s="4" t="s">
        <v>75</v>
      </c>
      <c r="D28" s="5">
        <v>19994880</v>
      </c>
      <c r="E28" s="5"/>
      <c r="F28" s="5">
        <f t="shared" si="0"/>
        <v>19994880</v>
      </c>
      <c r="G28" s="17" t="s">
        <v>108</v>
      </c>
      <c r="H28" s="17" t="s">
        <v>139</v>
      </c>
      <c r="I28" s="17" t="s">
        <v>138</v>
      </c>
      <c r="J28">
        <v>0</v>
      </c>
    </row>
    <row r="29" spans="1:10" ht="60" customHeight="1">
      <c r="A29" s="33">
        <v>26</v>
      </c>
      <c r="B29" s="11" t="s">
        <v>127</v>
      </c>
      <c r="C29" s="4" t="s">
        <v>51</v>
      </c>
      <c r="D29" s="5">
        <v>789000</v>
      </c>
      <c r="E29" s="5"/>
      <c r="F29" s="5">
        <f t="shared" si="0"/>
        <v>789000</v>
      </c>
      <c r="G29" s="17" t="s">
        <v>109</v>
      </c>
      <c r="H29" s="17" t="s">
        <v>153</v>
      </c>
      <c r="I29" s="17" t="s">
        <v>154</v>
      </c>
      <c r="J29" t="s">
        <v>58</v>
      </c>
    </row>
    <row r="30" spans="1:10" ht="79.5" customHeight="1">
      <c r="A30" s="33">
        <v>27</v>
      </c>
      <c r="B30" s="11" t="s">
        <v>127</v>
      </c>
      <c r="C30" s="4" t="s">
        <v>19</v>
      </c>
      <c r="D30" s="5">
        <v>116000</v>
      </c>
      <c r="E30" s="5"/>
      <c r="F30" s="5">
        <f t="shared" si="0"/>
        <v>116000</v>
      </c>
      <c r="G30" s="17" t="s">
        <v>110</v>
      </c>
      <c r="H30" s="17" t="s">
        <v>155</v>
      </c>
      <c r="I30" s="17" t="s">
        <v>156</v>
      </c>
      <c r="J30">
        <v>0</v>
      </c>
    </row>
    <row r="31" spans="1:10" ht="120" customHeight="1">
      <c r="A31" s="33">
        <v>28</v>
      </c>
      <c r="B31" s="11" t="s">
        <v>127</v>
      </c>
      <c r="C31" s="4" t="s">
        <v>55</v>
      </c>
      <c r="D31" s="5">
        <v>14850000</v>
      </c>
      <c r="E31" s="5"/>
      <c r="F31" s="5">
        <f t="shared" si="0"/>
        <v>14850000</v>
      </c>
      <c r="G31" s="17" t="s">
        <v>111</v>
      </c>
      <c r="H31" s="17" t="s">
        <v>157</v>
      </c>
      <c r="I31" s="17" t="s">
        <v>158</v>
      </c>
      <c r="J31">
        <v>0</v>
      </c>
    </row>
    <row r="32" spans="1:10" s="32" customFormat="1" ht="90" customHeight="1">
      <c r="A32" s="33">
        <v>29</v>
      </c>
      <c r="B32" s="31" t="s">
        <v>26</v>
      </c>
      <c r="C32" s="17" t="s">
        <v>130</v>
      </c>
      <c r="D32" s="15">
        <v>781435</v>
      </c>
      <c r="E32" s="15"/>
      <c r="F32" s="15">
        <f t="shared" si="0"/>
        <v>781435</v>
      </c>
      <c r="G32" s="17" t="s">
        <v>112</v>
      </c>
      <c r="H32" s="17" t="s">
        <v>202</v>
      </c>
      <c r="I32" s="17" t="s">
        <v>203</v>
      </c>
      <c r="J32" s="32">
        <v>0</v>
      </c>
    </row>
    <row r="33" spans="1:10" ht="90" customHeight="1">
      <c r="A33" s="33">
        <v>30</v>
      </c>
      <c r="B33" s="11" t="s">
        <v>125</v>
      </c>
      <c r="C33" s="4" t="s">
        <v>76</v>
      </c>
      <c r="D33" s="5">
        <v>6273680</v>
      </c>
      <c r="E33" s="5"/>
      <c r="F33" s="5">
        <f>D33-E33</f>
        <v>6273680</v>
      </c>
      <c r="G33" s="17" t="s">
        <v>113</v>
      </c>
      <c r="H33" s="17" t="s">
        <v>133</v>
      </c>
      <c r="I33" s="17" t="s">
        <v>135</v>
      </c>
      <c r="J33" t="s">
        <v>58</v>
      </c>
    </row>
    <row r="34" spans="1:10" ht="60" customHeight="1">
      <c r="A34" s="33">
        <v>32</v>
      </c>
      <c r="B34" s="11" t="s">
        <v>125</v>
      </c>
      <c r="C34" s="4" t="s">
        <v>77</v>
      </c>
      <c r="D34" s="5">
        <v>310000</v>
      </c>
      <c r="E34" s="5">
        <v>154000</v>
      </c>
      <c r="F34" s="5">
        <f>D34-E34</f>
        <v>156000</v>
      </c>
      <c r="G34" s="17" t="s">
        <v>114</v>
      </c>
      <c r="H34" s="17" t="s">
        <v>134</v>
      </c>
      <c r="I34" s="17" t="s">
        <v>136</v>
      </c>
      <c r="J34" t="s">
        <v>58</v>
      </c>
    </row>
    <row r="35" spans="1:10" ht="69.75" customHeight="1">
      <c r="A35" s="33">
        <v>33</v>
      </c>
      <c r="B35" s="11" t="s">
        <v>25</v>
      </c>
      <c r="C35" s="4" t="s">
        <v>78</v>
      </c>
      <c r="D35" s="5">
        <v>1938000</v>
      </c>
      <c r="E35" s="5"/>
      <c r="F35" s="5">
        <f>D35-E35</f>
        <v>1938000</v>
      </c>
      <c r="G35" s="17" t="s">
        <v>115</v>
      </c>
      <c r="H35" s="17" t="s">
        <v>178</v>
      </c>
      <c r="I35" s="17" t="s">
        <v>179</v>
      </c>
      <c r="J35" t="s">
        <v>58</v>
      </c>
    </row>
    <row r="36" spans="1:10" ht="79.5" customHeight="1">
      <c r="A36" s="33">
        <v>34</v>
      </c>
      <c r="B36" s="11" t="s">
        <v>25</v>
      </c>
      <c r="C36" s="4" t="s">
        <v>79</v>
      </c>
      <c r="D36" s="5">
        <v>1085000</v>
      </c>
      <c r="E36" s="5"/>
      <c r="F36" s="5">
        <f t="shared" si="0"/>
        <v>1085000</v>
      </c>
      <c r="G36" s="17" t="s">
        <v>116</v>
      </c>
      <c r="H36" s="17" t="s">
        <v>180</v>
      </c>
      <c r="I36" s="17" t="s">
        <v>181</v>
      </c>
      <c r="J36" t="s">
        <v>58</v>
      </c>
    </row>
    <row r="37" spans="1:10" ht="79.5" customHeight="1">
      <c r="A37" s="33">
        <v>35</v>
      </c>
      <c r="B37" s="11" t="s">
        <v>129</v>
      </c>
      <c r="C37" s="4" t="s">
        <v>80</v>
      </c>
      <c r="D37" s="5">
        <v>37581479</v>
      </c>
      <c r="E37" s="5"/>
      <c r="F37" s="5">
        <f aca="true" t="shared" si="1" ref="F37:F48">D37-E37</f>
        <v>37581479</v>
      </c>
      <c r="G37" s="17" t="s">
        <v>117</v>
      </c>
      <c r="H37" s="17" t="s">
        <v>142</v>
      </c>
      <c r="I37" s="17" t="s">
        <v>143</v>
      </c>
      <c r="J37" t="s">
        <v>58</v>
      </c>
    </row>
    <row r="38" spans="1:10" ht="129.75" customHeight="1">
      <c r="A38" s="33">
        <v>36</v>
      </c>
      <c r="B38" s="11" t="s">
        <v>25</v>
      </c>
      <c r="C38" s="4" t="s">
        <v>81</v>
      </c>
      <c r="D38" s="5">
        <v>999800</v>
      </c>
      <c r="E38" s="5"/>
      <c r="F38" s="5">
        <f t="shared" si="1"/>
        <v>999800</v>
      </c>
      <c r="G38" s="17" t="s">
        <v>118</v>
      </c>
      <c r="H38" s="17" t="s">
        <v>182</v>
      </c>
      <c r="I38" s="17" t="s">
        <v>183</v>
      </c>
      <c r="J38" t="s">
        <v>58</v>
      </c>
    </row>
    <row r="39" spans="1:10" ht="129.75" customHeight="1">
      <c r="A39" s="33">
        <v>37</v>
      </c>
      <c r="B39" s="11" t="s">
        <v>25</v>
      </c>
      <c r="C39" s="4" t="s">
        <v>82</v>
      </c>
      <c r="D39" s="5">
        <v>3395000</v>
      </c>
      <c r="E39" s="5"/>
      <c r="F39" s="5">
        <f t="shared" si="1"/>
        <v>3395000</v>
      </c>
      <c r="G39" s="17" t="s">
        <v>119</v>
      </c>
      <c r="H39" s="17" t="s">
        <v>184</v>
      </c>
      <c r="I39" s="17" t="s">
        <v>185</v>
      </c>
      <c r="J39" t="s">
        <v>58</v>
      </c>
    </row>
    <row r="40" spans="1:10" ht="79.5" customHeight="1">
      <c r="A40" s="33">
        <v>38</v>
      </c>
      <c r="B40" s="11" t="s">
        <v>125</v>
      </c>
      <c r="C40" s="4" t="s">
        <v>83</v>
      </c>
      <c r="D40" s="5">
        <v>2475000</v>
      </c>
      <c r="E40" s="5"/>
      <c r="F40" s="5">
        <f t="shared" si="1"/>
        <v>2475000</v>
      </c>
      <c r="G40" s="17" t="s">
        <v>120</v>
      </c>
      <c r="H40" s="17" t="s">
        <v>198</v>
      </c>
      <c r="I40" s="17" t="s">
        <v>199</v>
      </c>
      <c r="J40" t="s">
        <v>58</v>
      </c>
    </row>
    <row r="41" spans="1:10" ht="79.5" customHeight="1">
      <c r="A41" s="33">
        <v>39</v>
      </c>
      <c r="B41" s="11" t="s">
        <v>128</v>
      </c>
      <c r="C41" s="4" t="s">
        <v>75</v>
      </c>
      <c r="D41" s="5">
        <v>2400000</v>
      </c>
      <c r="E41" s="5"/>
      <c r="F41" s="5">
        <f t="shared" si="1"/>
        <v>2400000</v>
      </c>
      <c r="G41" s="17" t="s">
        <v>121</v>
      </c>
      <c r="H41" s="17" t="s">
        <v>137</v>
      </c>
      <c r="I41" s="17" t="s">
        <v>138</v>
      </c>
      <c r="J41" t="s">
        <v>58</v>
      </c>
    </row>
    <row r="42" spans="1:10" ht="79.5" customHeight="1">
      <c r="A42" s="33">
        <v>41</v>
      </c>
      <c r="B42" s="11" t="s">
        <v>26</v>
      </c>
      <c r="C42" s="4" t="s">
        <v>31</v>
      </c>
      <c r="D42" s="5">
        <v>4391600</v>
      </c>
      <c r="E42" s="5">
        <v>2195000</v>
      </c>
      <c r="F42" s="5">
        <f t="shared" si="1"/>
        <v>2196600</v>
      </c>
      <c r="G42" s="17" t="s">
        <v>122</v>
      </c>
      <c r="H42" s="17" t="s">
        <v>192</v>
      </c>
      <c r="I42" s="17" t="s">
        <v>193</v>
      </c>
      <c r="J42" t="s">
        <v>58</v>
      </c>
    </row>
    <row r="43" spans="1:10" ht="69.75" customHeight="1">
      <c r="A43" s="33">
        <v>42</v>
      </c>
      <c r="B43" s="11" t="s">
        <v>127</v>
      </c>
      <c r="C43" s="4" t="s">
        <v>84</v>
      </c>
      <c r="D43" s="5">
        <v>2560000</v>
      </c>
      <c r="E43" s="5"/>
      <c r="F43" s="5">
        <f t="shared" si="1"/>
        <v>2560000</v>
      </c>
      <c r="G43" s="17" t="s">
        <v>123</v>
      </c>
      <c r="H43" s="17" t="s">
        <v>159</v>
      </c>
      <c r="I43" s="17" t="s">
        <v>160</v>
      </c>
      <c r="J43" t="s">
        <v>58</v>
      </c>
    </row>
    <row r="44" spans="1:10" ht="109.5" customHeight="1" thickBot="1">
      <c r="A44" s="33">
        <v>43</v>
      </c>
      <c r="B44" s="11" t="s">
        <v>26</v>
      </c>
      <c r="C44" s="4" t="s">
        <v>85</v>
      </c>
      <c r="D44" s="5">
        <v>1600000</v>
      </c>
      <c r="E44" s="5"/>
      <c r="F44" s="5">
        <f>D44-E44</f>
        <v>1600000</v>
      </c>
      <c r="G44" s="17" t="s">
        <v>124</v>
      </c>
      <c r="H44" s="17" t="s">
        <v>200</v>
      </c>
      <c r="I44" s="17" t="s">
        <v>201</v>
      </c>
      <c r="J44" t="s">
        <v>58</v>
      </c>
    </row>
    <row r="45" spans="1:10" ht="93.75" customHeight="1" hidden="1">
      <c r="A45" s="33"/>
      <c r="B45" s="11"/>
      <c r="C45" s="4"/>
      <c r="D45" s="5"/>
      <c r="E45" s="5"/>
      <c r="F45" s="5">
        <f>D45-E45</f>
        <v>0</v>
      </c>
      <c r="G45" s="17"/>
      <c r="H45" s="17"/>
      <c r="I45" s="17"/>
      <c r="J45" t="s">
        <v>58</v>
      </c>
    </row>
    <row r="46" spans="1:10" ht="93.75" customHeight="1" hidden="1">
      <c r="A46" s="30"/>
      <c r="B46" s="11"/>
      <c r="C46" s="4"/>
      <c r="D46" s="5"/>
      <c r="E46" s="5"/>
      <c r="F46" s="5">
        <f>D46-E46</f>
        <v>0</v>
      </c>
      <c r="G46" s="17"/>
      <c r="H46" s="17"/>
      <c r="I46" s="17"/>
      <c r="J46" t="s">
        <v>58</v>
      </c>
    </row>
    <row r="47" spans="1:10" ht="93.75" customHeight="1" hidden="1">
      <c r="A47" s="33"/>
      <c r="B47" s="11"/>
      <c r="C47" s="4"/>
      <c r="D47" s="5"/>
      <c r="E47" s="5"/>
      <c r="F47" s="5">
        <f t="shared" si="1"/>
        <v>0</v>
      </c>
      <c r="G47" s="17"/>
      <c r="H47" s="17"/>
      <c r="I47" s="17"/>
      <c r="J47" t="s">
        <v>58</v>
      </c>
    </row>
    <row r="48" spans="1:10" ht="93.75" customHeight="1" hidden="1">
      <c r="A48" s="30"/>
      <c r="B48" s="11"/>
      <c r="C48" s="4"/>
      <c r="D48" s="5"/>
      <c r="E48" s="5"/>
      <c r="F48" s="5">
        <f t="shared" si="1"/>
        <v>0</v>
      </c>
      <c r="G48" s="17"/>
      <c r="H48" s="17"/>
      <c r="I48" s="17"/>
      <c r="J48" t="s">
        <v>58</v>
      </c>
    </row>
    <row r="49" spans="1:10" ht="93.75" customHeight="1" hidden="1">
      <c r="A49" s="33"/>
      <c r="B49" s="11"/>
      <c r="C49" s="4"/>
      <c r="D49" s="5"/>
      <c r="E49" s="5"/>
      <c r="F49" s="5">
        <f>D49-E49</f>
        <v>0</v>
      </c>
      <c r="G49" s="17"/>
      <c r="H49" s="17"/>
      <c r="I49" s="17"/>
      <c r="J49" t="s">
        <v>58</v>
      </c>
    </row>
    <row r="50" spans="1:10" ht="93.75" customHeight="1" hidden="1">
      <c r="A50" s="33"/>
      <c r="B50" s="11"/>
      <c r="C50" s="4"/>
      <c r="D50" s="5"/>
      <c r="E50" s="5"/>
      <c r="F50" s="5">
        <f>D50-E50</f>
        <v>0</v>
      </c>
      <c r="G50" s="17"/>
      <c r="H50" s="17"/>
      <c r="I50" s="17"/>
      <c r="J50" t="s">
        <v>58</v>
      </c>
    </row>
    <row r="51" spans="1:10" ht="93.75" customHeight="1" hidden="1">
      <c r="A51" s="3"/>
      <c r="B51" s="11"/>
      <c r="C51" s="4"/>
      <c r="D51" s="5"/>
      <c r="E51" s="5"/>
      <c r="F51" s="5">
        <f t="shared" si="0"/>
        <v>0</v>
      </c>
      <c r="G51" s="17"/>
      <c r="H51" s="17"/>
      <c r="I51" s="17"/>
      <c r="J51" t="s">
        <v>58</v>
      </c>
    </row>
    <row r="52" spans="1:10" ht="69.75" customHeight="1" hidden="1" thickBot="1">
      <c r="A52" s="6"/>
      <c r="B52" s="12"/>
      <c r="C52" s="7"/>
      <c r="D52" s="8"/>
      <c r="E52" s="8"/>
      <c r="F52" s="5">
        <f t="shared" si="0"/>
        <v>0</v>
      </c>
      <c r="G52" s="29"/>
      <c r="H52" s="29"/>
      <c r="I52" s="29"/>
      <c r="J52" t="s">
        <v>58</v>
      </c>
    </row>
    <row r="53" spans="1:9" ht="49.5" customHeight="1" thickTop="1">
      <c r="A53" s="43" t="s">
        <v>22</v>
      </c>
      <c r="B53" s="44"/>
      <c r="C53" s="45"/>
      <c r="D53" s="9">
        <f>SUM(D4:D52)</f>
        <v>243516877</v>
      </c>
      <c r="E53" s="9">
        <f>SUM(E4:E52)</f>
        <v>2349000</v>
      </c>
      <c r="F53" s="9">
        <f>SUM(F4:F52)</f>
        <v>241167877</v>
      </c>
      <c r="G53" s="10"/>
      <c r="H53" s="10"/>
      <c r="I53" s="10"/>
    </row>
  </sheetData>
  <sheetProtection/>
  <autoFilter ref="A5:J53"/>
  <mergeCells count="11">
    <mergeCell ref="A53:C53"/>
    <mergeCell ref="A4:A5"/>
    <mergeCell ref="B4:B5"/>
    <mergeCell ref="C4:C5"/>
    <mergeCell ref="A1:I1"/>
    <mergeCell ref="E4:F4"/>
    <mergeCell ref="H4:H5"/>
    <mergeCell ref="G4:G5"/>
    <mergeCell ref="D4:D5"/>
    <mergeCell ref="I4:I5"/>
    <mergeCell ref="I2:I3"/>
  </mergeCells>
  <printOptions horizontalCentered="1"/>
  <pageMargins left="0.11811023622047245" right="0.11811023622047245" top="0.5511811023622047" bottom="0.35433070866141736" header="0.31496062992125984" footer="0.11811023622047245"/>
  <pageSetup horizontalDpi="600" verticalDpi="600" orientation="landscape" paperSize="9" scale="76"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2:E25"/>
  <sheetViews>
    <sheetView zoomScalePageLayoutView="0" workbookViewId="0" topLeftCell="A1">
      <selection activeCell="E24" sqref="E24"/>
    </sheetView>
  </sheetViews>
  <sheetFormatPr defaultColWidth="9.00390625" defaultRowHeight="13.5"/>
  <cols>
    <col min="1" max="1" width="8.625" style="21" customWidth="1"/>
    <col min="2" max="2" width="12.625" style="0" customWidth="1"/>
    <col min="3" max="3" width="32.50390625" style="0" customWidth="1"/>
    <col min="4" max="4" width="44.625" style="28" customWidth="1"/>
    <col min="5" max="5" width="41.375" style="1" customWidth="1"/>
    <col min="6" max="8" width="9.625" style="1" customWidth="1"/>
    <col min="9" max="9" width="31.75390625" style="0" customWidth="1"/>
    <col min="10" max="11" width="30.625" style="0" customWidth="1"/>
  </cols>
  <sheetData>
    <row r="2" spans="1:5" ht="24.75" customHeight="1">
      <c r="A2" s="22" t="s">
        <v>0</v>
      </c>
      <c r="B2" s="22" t="s">
        <v>32</v>
      </c>
      <c r="C2" s="22" t="s">
        <v>33</v>
      </c>
      <c r="D2" s="26" t="s">
        <v>35</v>
      </c>
      <c r="E2" s="23" t="s">
        <v>34</v>
      </c>
    </row>
    <row r="3" spans="1:5" ht="34.5" customHeight="1">
      <c r="A3" s="20">
        <v>2</v>
      </c>
      <c r="B3" s="19" t="s">
        <v>23</v>
      </c>
      <c r="C3" s="24" t="s">
        <v>29</v>
      </c>
      <c r="D3" s="27" t="s">
        <v>50</v>
      </c>
      <c r="E3" s="18"/>
    </row>
    <row r="4" spans="1:5" ht="34.5" customHeight="1">
      <c r="A4" s="20">
        <v>3</v>
      </c>
      <c r="B4" s="19" t="s">
        <v>23</v>
      </c>
      <c r="C4" s="24" t="s">
        <v>30</v>
      </c>
      <c r="D4" s="27" t="s">
        <v>50</v>
      </c>
      <c r="E4" s="18"/>
    </row>
    <row r="5" spans="1:5" ht="34.5" customHeight="1">
      <c r="A5" s="20">
        <v>4</v>
      </c>
      <c r="B5" s="19" t="s">
        <v>23</v>
      </c>
      <c r="C5" s="24" t="s">
        <v>8</v>
      </c>
      <c r="D5" s="27" t="s">
        <v>50</v>
      </c>
      <c r="E5" s="18"/>
    </row>
    <row r="6" spans="1:5" ht="34.5" customHeight="1">
      <c r="A6" s="20">
        <v>5</v>
      </c>
      <c r="B6" s="19" t="s">
        <v>24</v>
      </c>
      <c r="C6" s="24" t="s">
        <v>9</v>
      </c>
      <c r="D6" s="27" t="s">
        <v>50</v>
      </c>
      <c r="E6" s="18"/>
    </row>
    <row r="7" spans="1:5" ht="34.5" customHeight="1">
      <c r="A7" s="20">
        <v>6</v>
      </c>
      <c r="B7" s="19" t="s">
        <v>24</v>
      </c>
      <c r="C7" s="24" t="s">
        <v>10</v>
      </c>
      <c r="D7" s="27" t="s">
        <v>50</v>
      </c>
      <c r="E7" s="18"/>
    </row>
    <row r="8" spans="1:5" ht="34.5" customHeight="1">
      <c r="A8" s="20">
        <v>11</v>
      </c>
      <c r="B8" s="19" t="s">
        <v>36</v>
      </c>
      <c r="C8" s="24" t="s">
        <v>37</v>
      </c>
      <c r="D8" s="27" t="s">
        <v>38</v>
      </c>
      <c r="E8" s="18"/>
    </row>
    <row r="9" spans="1:5" ht="34.5" customHeight="1">
      <c r="A9" s="20">
        <v>17</v>
      </c>
      <c r="B9" s="11" t="s">
        <v>24</v>
      </c>
      <c r="C9" s="4" t="s">
        <v>11</v>
      </c>
      <c r="D9" s="27" t="s">
        <v>50</v>
      </c>
      <c r="E9" s="18"/>
    </row>
    <row r="10" spans="1:5" ht="34.5" customHeight="1">
      <c r="A10" s="20">
        <v>18</v>
      </c>
      <c r="B10" s="11" t="s">
        <v>23</v>
      </c>
      <c r="C10" s="4" t="s">
        <v>12</v>
      </c>
      <c r="D10" s="27" t="s">
        <v>50</v>
      </c>
      <c r="E10" s="18"/>
    </row>
    <row r="11" spans="1:5" ht="34.5" customHeight="1">
      <c r="A11" s="20">
        <v>23</v>
      </c>
      <c r="B11" s="11" t="s">
        <v>24</v>
      </c>
      <c r="C11" s="4" t="s">
        <v>13</v>
      </c>
      <c r="D11" s="27" t="s">
        <v>50</v>
      </c>
      <c r="E11" s="18"/>
    </row>
    <row r="12" spans="1:5" ht="34.5" customHeight="1">
      <c r="A12" s="20">
        <v>24</v>
      </c>
      <c r="B12" s="11" t="s">
        <v>24</v>
      </c>
      <c r="C12" s="4" t="s">
        <v>14</v>
      </c>
      <c r="D12" s="27" t="s">
        <v>50</v>
      </c>
      <c r="E12" s="18"/>
    </row>
    <row r="13" spans="1:5" ht="34.5" customHeight="1">
      <c r="A13" s="20">
        <v>25</v>
      </c>
      <c r="B13" s="19" t="s">
        <v>41</v>
      </c>
      <c r="C13" s="24" t="s">
        <v>39</v>
      </c>
      <c r="D13" s="27" t="s">
        <v>42</v>
      </c>
      <c r="E13" s="18"/>
    </row>
    <row r="14" spans="1:5" ht="34.5" customHeight="1">
      <c r="A14" s="20">
        <v>26</v>
      </c>
      <c r="B14" s="19" t="s">
        <v>41</v>
      </c>
      <c r="C14" s="24" t="s">
        <v>40</v>
      </c>
      <c r="D14" s="27" t="s">
        <v>43</v>
      </c>
      <c r="E14" s="18"/>
    </row>
    <row r="15" spans="1:5" ht="34.5" customHeight="1">
      <c r="A15" s="20">
        <v>27</v>
      </c>
      <c r="B15" s="19" t="s">
        <v>45</v>
      </c>
      <c r="C15" s="24" t="s">
        <v>44</v>
      </c>
      <c r="D15" s="27" t="s">
        <v>43</v>
      </c>
      <c r="E15" s="18"/>
    </row>
    <row r="16" spans="1:5" ht="34.5" customHeight="1">
      <c r="A16" s="20">
        <v>28</v>
      </c>
      <c r="B16" s="19" t="s">
        <v>25</v>
      </c>
      <c r="C16" s="24" t="s">
        <v>15</v>
      </c>
      <c r="D16" s="27" t="s">
        <v>50</v>
      </c>
      <c r="E16" s="18"/>
    </row>
    <row r="17" spans="1:5" ht="34.5" customHeight="1">
      <c r="A17" s="20">
        <v>29</v>
      </c>
      <c r="B17" s="19" t="s">
        <v>25</v>
      </c>
      <c r="C17" s="24" t="s">
        <v>16</v>
      </c>
      <c r="D17" s="27" t="s">
        <v>50</v>
      </c>
      <c r="E17" s="18"/>
    </row>
    <row r="18" spans="1:5" ht="34.5" customHeight="1">
      <c r="A18" s="20">
        <v>36</v>
      </c>
      <c r="B18" s="19" t="s">
        <v>26</v>
      </c>
      <c r="C18" s="24" t="s">
        <v>31</v>
      </c>
      <c r="D18" s="27" t="s">
        <v>50</v>
      </c>
      <c r="E18" s="18"/>
    </row>
    <row r="19" spans="1:5" ht="34.5" customHeight="1">
      <c r="A19" s="20">
        <v>38</v>
      </c>
      <c r="B19" s="19" t="s">
        <v>26</v>
      </c>
      <c r="C19" s="24" t="s">
        <v>17</v>
      </c>
      <c r="D19" s="27" t="s">
        <v>50</v>
      </c>
      <c r="E19" s="18"/>
    </row>
    <row r="20" spans="1:5" ht="34.5" customHeight="1">
      <c r="A20" s="20">
        <v>39</v>
      </c>
      <c r="B20" s="19" t="s">
        <v>47</v>
      </c>
      <c r="C20" s="24" t="s">
        <v>46</v>
      </c>
      <c r="D20" s="27" t="s">
        <v>49</v>
      </c>
      <c r="E20" s="18"/>
    </row>
    <row r="21" spans="1:5" ht="34.5" customHeight="1">
      <c r="A21" s="20">
        <v>43</v>
      </c>
      <c r="B21" s="19" t="s">
        <v>26</v>
      </c>
      <c r="C21" s="24" t="s">
        <v>18</v>
      </c>
      <c r="D21" s="27" t="s">
        <v>50</v>
      </c>
      <c r="E21" s="18"/>
    </row>
    <row r="22" spans="1:5" ht="34.5" customHeight="1">
      <c r="A22" s="16">
        <v>47</v>
      </c>
      <c r="B22" s="11" t="s">
        <v>26</v>
      </c>
      <c r="C22" s="4" t="s">
        <v>20</v>
      </c>
      <c r="D22" s="27" t="s">
        <v>50</v>
      </c>
      <c r="E22" s="18"/>
    </row>
    <row r="23" spans="1:5" ht="34.5" customHeight="1">
      <c r="A23" s="20">
        <v>50</v>
      </c>
      <c r="B23" s="19" t="s">
        <v>36</v>
      </c>
      <c r="C23" s="24" t="s">
        <v>48</v>
      </c>
      <c r="D23" s="27" t="s">
        <v>38</v>
      </c>
      <c r="E23" s="18"/>
    </row>
    <row r="24" spans="1:5" ht="34.5" customHeight="1">
      <c r="A24" s="20">
        <v>53</v>
      </c>
      <c r="B24" s="19" t="s">
        <v>26</v>
      </c>
      <c r="C24" s="24" t="s">
        <v>21</v>
      </c>
      <c r="D24" s="27" t="s">
        <v>50</v>
      </c>
      <c r="E24" s="18"/>
    </row>
    <row r="25" ht="13.5">
      <c r="C25" s="25"/>
    </row>
  </sheetData>
  <sheetProtection/>
  <printOptions/>
  <pageMargins left="0.31496062992125984" right="0.31496062992125984"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津和野町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総務財政課</cp:lastModifiedBy>
  <cp:lastPrinted>2023-06-28T07:13:07Z</cp:lastPrinted>
  <dcterms:created xsi:type="dcterms:W3CDTF">2021-07-27T03:53:02Z</dcterms:created>
  <dcterms:modified xsi:type="dcterms:W3CDTF">2023-06-29T00:19:17Z</dcterms:modified>
  <cp:category/>
  <cp:version/>
  <cp:contentType/>
  <cp:contentStatus/>
</cp:coreProperties>
</file>