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2_財政係\★地域活性化交付金\R02-03　新型コロナウイルス感染症対応地方創生臨時交付金\★実施計画\☆津和野町\R03\第４回\"/>
    </mc:Choice>
  </mc:AlternateContent>
  <bookViews>
    <workbookView xWindow="0" yWindow="0" windowWidth="27630" windowHeight="12795" tabRatio="686"/>
  </bookViews>
  <sheets>
    <sheet name="通常分様式" sheetId="1" r:id="rId1"/>
    <sheet name="自治体コード" sheetId="7" state="hidden" r:id="rId2"/>
    <sheet name="基金調べ" sheetId="14" r:id="rId3"/>
    <sheet name="協力要請推進枠様式" sheetId="17" r:id="rId4"/>
    <sheet name="【チェックリスト】" sheetId="15" r:id="rId5"/>
    <sheet name="事業名一覧 " sheetId="13" r:id="rId6"/>
    <sheet name="編集しないでください" sheetId="16" r:id="rId7"/>
    <sheet name="―" sheetId="6" state="hidden" r:id="rId8"/>
  </sheets>
  <definedNames>
    <definedName name="jigyoubunnrui">―!$N$1:$N$49</definedName>
    <definedName name="_xlnm.Print_Area" localSheetId="4">【チェックリスト】!$A$1:$E$33</definedName>
    <definedName name="_xlnm.Print_Area" localSheetId="0">通常分様式!$A$1:$AC$37</definedName>
    <definedName name="_xlnm.Print_Area" localSheetId="7">―!$A$1:$P$51</definedName>
    <definedName name="_xlnm.Print_Titles" localSheetId="2">基金調べ!$9:$9</definedName>
    <definedName name="_xlnm.Print_Titles" localSheetId="3">協力要請推進枠様式!$9:$9</definedName>
    <definedName name="_xlnm.Print_Titles" localSheetId="0">通常分様式!$10:$13</definedName>
    <definedName name="チェックリスト">―!$M$1</definedName>
    <definedName name="移替先">―!$K$1:$K$8</definedName>
    <definedName name="基金">―!$L$2:$L$4</definedName>
    <definedName name="基金事業">―!$B$1:$B$3</definedName>
    <definedName name="四分類">―!$D$1:$D$4</definedName>
    <definedName name="事業との関連性">―!$E$1:$E$19</definedName>
    <definedName name="事業の区分">―!$L$2:$L$16</definedName>
    <definedName name="事業実施期間">―!$G$23:$G$25</definedName>
    <definedName name="事業分類">―!$N$1:$N$49</definedName>
    <definedName name="所管">―!$C$1:$C$9</definedName>
    <definedName name="対策との関係性">―!$E$1:$E$19</definedName>
    <definedName name="単">―!$P$2:$P$5</definedName>
    <definedName name="地方再生戦略">―!$E$1:$E$28</definedName>
    <definedName name="補">―!$O$2:$O$4</definedName>
    <definedName name="補助単独">―!$A$1:$A$2</definedName>
    <definedName name="予算">―!$D$1:$D$12</definedName>
    <definedName name="予算区分">―!$O$2:$O$4</definedName>
    <definedName name="予算計上月">―!$D$1:$D$11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5" l="1"/>
  <c r="AD37" i="1" l="1"/>
  <c r="O4" i="17" l="1"/>
  <c r="M4" i="17"/>
  <c r="J4" i="17"/>
  <c r="H2" i="14" l="1"/>
  <c r="H4" i="14"/>
  <c r="J6" i="14"/>
  <c r="J5" i="14"/>
  <c r="AA8" i="1"/>
  <c r="J7" i="14" s="1"/>
  <c r="R8" i="1" l="1"/>
  <c r="R7" i="1"/>
  <c r="H5" i="14" l="1"/>
  <c r="O5" i="17"/>
  <c r="M5" i="17"/>
  <c r="J5" i="17"/>
  <c r="N6" i="17" s="1"/>
  <c r="R6" i="1"/>
  <c r="R5" i="1"/>
  <c r="X4" i="1" s="1"/>
  <c r="H3" i="14" s="1"/>
  <c r="AE17" i="1" l="1"/>
  <c r="AG15" i="1"/>
  <c r="AG414" i="1" l="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6" i="1"/>
  <c r="AG227" i="1"/>
  <c r="AG228" i="1"/>
  <c r="AG229" i="1"/>
  <c r="AG230" i="1"/>
  <c r="AG231" i="1"/>
  <c r="AG232" i="1"/>
  <c r="AG233" i="1"/>
  <c r="AG234" i="1"/>
  <c r="AG235" i="1"/>
  <c r="AG236" i="1"/>
  <c r="AG237" i="1"/>
  <c r="AG238" i="1"/>
  <c r="AG239" i="1"/>
  <c r="AG240" i="1"/>
  <c r="AG241" i="1"/>
  <c r="AG242" i="1"/>
  <c r="AG243" i="1"/>
  <c r="AG244" i="1"/>
  <c r="AG245" i="1"/>
  <c r="AG246" i="1"/>
  <c r="AG247" i="1"/>
  <c r="AG248" i="1"/>
  <c r="AG249" i="1"/>
  <c r="AG250" i="1"/>
  <c r="AG251" i="1"/>
  <c r="AG252" i="1"/>
  <c r="AG253" i="1"/>
  <c r="AG254" i="1"/>
  <c r="AG255" i="1"/>
  <c r="AG256" i="1"/>
  <c r="AG257" i="1"/>
  <c r="AG258" i="1"/>
  <c r="AG259" i="1"/>
  <c r="AG260" i="1"/>
  <c r="AG261" i="1"/>
  <c r="AG262" i="1"/>
  <c r="AG263" i="1"/>
  <c r="AG264" i="1"/>
  <c r="AG265"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AG309" i="1"/>
  <c r="AG310" i="1"/>
  <c r="AG311" i="1"/>
  <c r="AG312" i="1"/>
  <c r="AG313" i="1"/>
  <c r="AG314" i="1"/>
  <c r="AG315" i="1"/>
  <c r="AG316" i="1"/>
  <c r="AG317" i="1"/>
  <c r="AG318" i="1"/>
  <c r="AG319" i="1"/>
  <c r="AG320" i="1"/>
  <c r="AG321" i="1"/>
  <c r="AG322" i="1"/>
  <c r="AG323" i="1"/>
  <c r="AG324" i="1"/>
  <c r="AG325" i="1"/>
  <c r="AG326" i="1"/>
  <c r="AG327" i="1"/>
  <c r="AG328" i="1"/>
  <c r="AG329" i="1"/>
  <c r="AG330" i="1"/>
  <c r="AG331" i="1"/>
  <c r="AG332" i="1"/>
  <c r="AG333" i="1"/>
  <c r="AG334" i="1"/>
  <c r="AG335" i="1"/>
  <c r="AG336" i="1"/>
  <c r="AG337" i="1"/>
  <c r="AG338" i="1"/>
  <c r="AG339" i="1"/>
  <c r="AG340" i="1"/>
  <c r="AG341" i="1"/>
  <c r="AG342" i="1"/>
  <c r="AG343" i="1"/>
  <c r="AG344" i="1"/>
  <c r="AG345" i="1"/>
  <c r="AG346" i="1"/>
  <c r="AG347" i="1"/>
  <c r="AG348" i="1"/>
  <c r="AG349" i="1"/>
  <c r="AG350" i="1"/>
  <c r="AG351" i="1"/>
  <c r="AG352" i="1"/>
  <c r="AG353" i="1"/>
  <c r="AG354" i="1"/>
  <c r="AG355" i="1"/>
  <c r="AG356" i="1"/>
  <c r="AG357" i="1"/>
  <c r="AG358" i="1"/>
  <c r="AG359" i="1"/>
  <c r="AG360" i="1"/>
  <c r="AG361" i="1"/>
  <c r="AG362" i="1"/>
  <c r="AG363" i="1"/>
  <c r="AG364" i="1"/>
  <c r="AG365" i="1"/>
  <c r="AG366" i="1"/>
  <c r="AG367" i="1"/>
  <c r="AG368" i="1"/>
  <c r="AG369" i="1"/>
  <c r="AG370" i="1"/>
  <c r="AG371" i="1"/>
  <c r="AG372" i="1"/>
  <c r="AG373" i="1"/>
  <c r="AG374" i="1"/>
  <c r="AG375" i="1"/>
  <c r="AG376" i="1"/>
  <c r="AG377" i="1"/>
  <c r="AG378" i="1"/>
  <c r="AG379" i="1"/>
  <c r="AG380" i="1"/>
  <c r="AG381" i="1"/>
  <c r="AG382" i="1"/>
  <c r="AG383" i="1"/>
  <c r="AG384" i="1"/>
  <c r="AG385" i="1"/>
  <c r="AG386" i="1"/>
  <c r="AG387" i="1"/>
  <c r="AG388" i="1"/>
  <c r="AG389" i="1"/>
  <c r="AG390" i="1"/>
  <c r="AG391" i="1"/>
  <c r="AG392" i="1"/>
  <c r="AG393" i="1"/>
  <c r="AG394" i="1"/>
  <c r="AG395" i="1"/>
  <c r="AG396" i="1"/>
  <c r="AG397" i="1"/>
  <c r="AG398" i="1"/>
  <c r="AG399" i="1"/>
  <c r="AG400" i="1"/>
  <c r="AG401" i="1"/>
  <c r="AG402" i="1"/>
  <c r="AG403" i="1"/>
  <c r="AG404" i="1"/>
  <c r="AG405" i="1"/>
  <c r="AG406" i="1"/>
  <c r="AG407" i="1"/>
  <c r="AG408" i="1"/>
  <c r="AG409" i="1"/>
  <c r="AG410" i="1"/>
  <c r="AG411" i="1"/>
  <c r="AG412" i="1"/>
  <c r="AG413" i="1"/>
  <c r="AG16" i="1"/>
  <c r="C4" i="17" l="1"/>
  <c r="C3" i="17"/>
  <c r="C3" i="14"/>
  <c r="C2" i="14"/>
  <c r="H5" i="1"/>
  <c r="G3" i="17"/>
  <c r="G6" i="17" l="1"/>
  <c r="G5" i="17"/>
  <c r="G4" i="17"/>
  <c r="AG8" i="1" l="1"/>
  <c r="E2" i="15"/>
  <c r="E6" i="14"/>
  <c r="E5" i="14"/>
  <c r="C6" i="14"/>
  <c r="C5" i="14"/>
  <c r="AE90" i="1"/>
  <c r="AE89" i="1"/>
  <c r="AE88" i="1"/>
  <c r="AE87" i="1"/>
  <c r="AE86" i="1"/>
  <c r="AE85" i="1"/>
  <c r="AE84" i="1"/>
  <c r="AE83" i="1"/>
  <c r="AE82" i="1"/>
  <c r="AE81" i="1"/>
  <c r="AD315" i="1"/>
  <c r="AE315" i="1"/>
  <c r="AF315" i="1"/>
  <c r="AD316" i="1"/>
  <c r="AE316" i="1"/>
  <c r="AF316" i="1"/>
  <c r="AD317" i="1"/>
  <c r="AE317" i="1"/>
  <c r="AF317" i="1"/>
  <c r="AD318" i="1"/>
  <c r="AE318" i="1"/>
  <c r="AF318" i="1"/>
  <c r="AD319" i="1"/>
  <c r="AE319" i="1"/>
  <c r="AF319" i="1"/>
  <c r="AD320" i="1"/>
  <c r="AE320" i="1"/>
  <c r="AF320" i="1"/>
  <c r="AD321" i="1"/>
  <c r="AE321" i="1"/>
  <c r="AF321" i="1"/>
  <c r="AD322" i="1"/>
  <c r="AE322" i="1"/>
  <c r="AF322" i="1"/>
  <c r="AD323" i="1"/>
  <c r="AE323" i="1"/>
  <c r="AF323" i="1"/>
  <c r="AD324" i="1"/>
  <c r="AE324" i="1"/>
  <c r="AF324" i="1"/>
  <c r="AD325" i="1"/>
  <c r="AE325" i="1"/>
  <c r="AF325" i="1"/>
  <c r="AD326" i="1"/>
  <c r="AE326" i="1"/>
  <c r="AF326" i="1"/>
  <c r="AD327" i="1"/>
  <c r="AE327" i="1"/>
  <c r="AF327" i="1"/>
  <c r="AD328" i="1"/>
  <c r="AE328" i="1"/>
  <c r="AF328" i="1"/>
  <c r="AD329" i="1"/>
  <c r="AE329" i="1"/>
  <c r="AF329" i="1"/>
  <c r="AD330" i="1"/>
  <c r="AE330" i="1"/>
  <c r="AF330" i="1"/>
  <c r="AD331" i="1"/>
  <c r="AE331" i="1"/>
  <c r="AF331" i="1"/>
  <c r="AD332" i="1"/>
  <c r="AE332" i="1"/>
  <c r="AF332" i="1"/>
  <c r="AD333" i="1"/>
  <c r="AE333" i="1"/>
  <c r="AF333" i="1"/>
  <c r="AD334" i="1"/>
  <c r="AE334" i="1"/>
  <c r="AF334" i="1"/>
  <c r="AD335" i="1"/>
  <c r="AE335" i="1"/>
  <c r="AF335" i="1"/>
  <c r="AD336" i="1"/>
  <c r="AE336" i="1"/>
  <c r="AF336" i="1"/>
  <c r="AD337" i="1"/>
  <c r="AE337" i="1"/>
  <c r="AF337" i="1"/>
  <c r="AD338" i="1"/>
  <c r="AE338" i="1"/>
  <c r="AF338" i="1"/>
  <c r="AD339" i="1"/>
  <c r="AE339" i="1"/>
  <c r="AF339" i="1"/>
  <c r="AD340" i="1"/>
  <c r="AE340" i="1"/>
  <c r="AF340" i="1"/>
  <c r="AD341" i="1"/>
  <c r="AE341" i="1"/>
  <c r="AF341" i="1"/>
  <c r="AD342" i="1"/>
  <c r="AE342" i="1"/>
  <c r="AF342" i="1"/>
  <c r="AD343" i="1"/>
  <c r="AE343" i="1"/>
  <c r="AF343" i="1"/>
  <c r="AD344" i="1"/>
  <c r="AE344" i="1"/>
  <c r="AF344" i="1"/>
  <c r="AD345" i="1"/>
  <c r="AE345" i="1"/>
  <c r="AF345" i="1"/>
  <c r="AD346" i="1"/>
  <c r="AE346" i="1"/>
  <c r="AF346" i="1"/>
  <c r="AD347" i="1"/>
  <c r="AE347" i="1"/>
  <c r="AF347" i="1"/>
  <c r="AD348" i="1"/>
  <c r="AE348" i="1"/>
  <c r="AF348" i="1"/>
  <c r="AD349" i="1"/>
  <c r="AE349" i="1"/>
  <c r="AF349" i="1"/>
  <c r="AD350" i="1"/>
  <c r="AE350" i="1"/>
  <c r="AF350" i="1"/>
  <c r="AD351" i="1"/>
  <c r="AE351" i="1"/>
  <c r="AF351" i="1"/>
  <c r="AD352" i="1"/>
  <c r="AE352" i="1"/>
  <c r="AF352" i="1"/>
  <c r="AD353" i="1"/>
  <c r="AE353" i="1"/>
  <c r="AF353" i="1"/>
  <c r="AD354" i="1"/>
  <c r="AE354" i="1"/>
  <c r="AF354" i="1"/>
  <c r="AD355" i="1"/>
  <c r="AE355" i="1"/>
  <c r="AF355" i="1"/>
  <c r="AD356" i="1"/>
  <c r="AE356" i="1"/>
  <c r="AF356" i="1"/>
  <c r="AD357" i="1"/>
  <c r="AE357" i="1"/>
  <c r="AF357" i="1"/>
  <c r="AD358" i="1"/>
  <c r="AE358" i="1"/>
  <c r="AF358" i="1"/>
  <c r="AD359" i="1"/>
  <c r="AE359" i="1"/>
  <c r="AF359" i="1"/>
  <c r="AD360" i="1"/>
  <c r="AE360" i="1"/>
  <c r="AF360" i="1"/>
  <c r="AD361" i="1"/>
  <c r="AE361" i="1"/>
  <c r="AF361" i="1"/>
  <c r="AD362" i="1"/>
  <c r="AE362" i="1"/>
  <c r="AF362" i="1"/>
  <c r="AD363" i="1"/>
  <c r="AE363" i="1"/>
  <c r="AF363" i="1"/>
  <c r="AD364" i="1"/>
  <c r="AE364" i="1"/>
  <c r="AF364" i="1"/>
  <c r="AD365" i="1"/>
  <c r="AE365" i="1"/>
  <c r="AF365" i="1"/>
  <c r="AD366" i="1"/>
  <c r="AE366" i="1"/>
  <c r="AF366" i="1"/>
  <c r="AD367" i="1"/>
  <c r="AE367" i="1"/>
  <c r="AF367" i="1"/>
  <c r="AD368" i="1"/>
  <c r="AE368" i="1"/>
  <c r="AF368" i="1"/>
  <c r="AD369" i="1"/>
  <c r="AE369" i="1"/>
  <c r="AF369" i="1"/>
  <c r="AD370" i="1"/>
  <c r="AE370" i="1"/>
  <c r="AF370" i="1"/>
  <c r="AD371" i="1"/>
  <c r="AE371" i="1"/>
  <c r="AF371" i="1"/>
  <c r="AD372" i="1"/>
  <c r="AE372" i="1"/>
  <c r="AF372" i="1"/>
  <c r="AD373" i="1"/>
  <c r="AE373" i="1"/>
  <c r="AF373" i="1"/>
  <c r="AD374" i="1"/>
  <c r="AE374" i="1"/>
  <c r="AF374" i="1"/>
  <c r="AD375" i="1"/>
  <c r="AE375" i="1"/>
  <c r="AF375" i="1"/>
  <c r="AD376" i="1"/>
  <c r="AE376" i="1"/>
  <c r="AF376" i="1"/>
  <c r="AD377" i="1"/>
  <c r="AE377" i="1"/>
  <c r="AF377" i="1"/>
  <c r="AD378" i="1"/>
  <c r="AE378" i="1"/>
  <c r="AF378" i="1"/>
  <c r="AD379" i="1"/>
  <c r="AE379" i="1"/>
  <c r="AF379" i="1"/>
  <c r="AD380" i="1"/>
  <c r="AE380" i="1"/>
  <c r="AF380" i="1"/>
  <c r="AD381" i="1"/>
  <c r="AE381" i="1"/>
  <c r="AF381" i="1"/>
  <c r="AD382" i="1"/>
  <c r="AE382" i="1"/>
  <c r="AF382" i="1"/>
  <c r="AD383" i="1"/>
  <c r="AE383" i="1"/>
  <c r="AF383" i="1"/>
  <c r="AD384" i="1"/>
  <c r="AE384" i="1"/>
  <c r="AF384" i="1"/>
  <c r="AD385" i="1"/>
  <c r="AE385" i="1"/>
  <c r="AF385" i="1"/>
  <c r="AD386" i="1"/>
  <c r="AE386" i="1"/>
  <c r="AF386" i="1"/>
  <c r="AD387" i="1"/>
  <c r="AE387" i="1"/>
  <c r="AF387" i="1"/>
  <c r="AD388" i="1"/>
  <c r="AE388" i="1"/>
  <c r="AF388" i="1"/>
  <c r="AD389" i="1"/>
  <c r="AE389" i="1"/>
  <c r="AF389" i="1"/>
  <c r="AD390" i="1"/>
  <c r="AE390" i="1"/>
  <c r="AF390" i="1"/>
  <c r="AD391" i="1"/>
  <c r="AE391" i="1"/>
  <c r="AF391" i="1"/>
  <c r="AD392" i="1"/>
  <c r="AE392" i="1"/>
  <c r="AF392" i="1"/>
  <c r="AD393" i="1"/>
  <c r="AE393" i="1"/>
  <c r="AF393" i="1"/>
  <c r="AD394" i="1"/>
  <c r="AE394" i="1"/>
  <c r="AF394" i="1"/>
  <c r="AD395" i="1"/>
  <c r="AE395" i="1"/>
  <c r="AF395" i="1"/>
  <c r="AD396" i="1"/>
  <c r="AE396" i="1"/>
  <c r="AF396" i="1"/>
  <c r="AD397" i="1"/>
  <c r="AE397" i="1"/>
  <c r="AF397" i="1"/>
  <c r="AD398" i="1"/>
  <c r="AE398" i="1"/>
  <c r="AF398" i="1"/>
  <c r="AD399" i="1"/>
  <c r="AE399" i="1"/>
  <c r="AF399" i="1"/>
  <c r="AD400" i="1"/>
  <c r="AE400" i="1"/>
  <c r="AF400" i="1"/>
  <c r="AD401" i="1"/>
  <c r="AE401" i="1"/>
  <c r="AF401" i="1"/>
  <c r="AD402" i="1"/>
  <c r="AE402" i="1"/>
  <c r="AF402" i="1"/>
  <c r="AD403" i="1"/>
  <c r="AE403" i="1"/>
  <c r="AF403" i="1"/>
  <c r="AD404" i="1"/>
  <c r="AE404" i="1"/>
  <c r="AF404" i="1"/>
  <c r="AD405" i="1"/>
  <c r="AE405" i="1"/>
  <c r="AF405" i="1"/>
  <c r="AD406" i="1"/>
  <c r="AE406" i="1"/>
  <c r="AF406" i="1"/>
  <c r="AD407" i="1"/>
  <c r="AE407" i="1"/>
  <c r="AF407" i="1"/>
  <c r="AD408" i="1"/>
  <c r="AE408" i="1"/>
  <c r="AF408" i="1"/>
  <c r="AD409" i="1"/>
  <c r="AE409" i="1"/>
  <c r="AF409" i="1"/>
  <c r="AD410" i="1"/>
  <c r="AE410" i="1"/>
  <c r="AF410" i="1"/>
  <c r="AD411" i="1"/>
  <c r="AE411" i="1"/>
  <c r="AF411" i="1"/>
  <c r="AD412" i="1"/>
  <c r="AE412" i="1"/>
  <c r="AF412" i="1"/>
  <c r="AD413" i="1"/>
  <c r="AE413" i="1"/>
  <c r="AF413" i="1"/>
  <c r="AD414" i="1"/>
  <c r="AE414" i="1"/>
  <c r="AF414" i="1"/>
  <c r="Y14" i="1"/>
  <c r="X14" i="1"/>
  <c r="W14" i="1"/>
  <c r="V14" i="1"/>
  <c r="U14" i="1"/>
  <c r="T14" i="1"/>
  <c r="S14" i="1"/>
  <c r="AD215" i="1"/>
  <c r="AE215" i="1"/>
  <c r="AF215" i="1"/>
  <c r="AD216" i="1"/>
  <c r="AE216" i="1"/>
  <c r="AF216" i="1"/>
  <c r="AD217" i="1"/>
  <c r="AE217" i="1"/>
  <c r="AF217" i="1"/>
  <c r="AD218" i="1"/>
  <c r="AE218" i="1"/>
  <c r="AF218" i="1"/>
  <c r="AD219" i="1"/>
  <c r="AE219" i="1"/>
  <c r="AF219" i="1"/>
  <c r="AD220" i="1"/>
  <c r="AE220" i="1"/>
  <c r="AF220" i="1"/>
  <c r="AD221" i="1"/>
  <c r="AE221" i="1"/>
  <c r="AF221" i="1"/>
  <c r="AD222" i="1"/>
  <c r="AE222" i="1"/>
  <c r="AF222" i="1"/>
  <c r="AD223" i="1"/>
  <c r="AE223" i="1"/>
  <c r="AF223" i="1"/>
  <c r="AD224" i="1"/>
  <c r="AE224" i="1"/>
  <c r="AF224" i="1"/>
  <c r="AD225" i="1"/>
  <c r="AE225" i="1"/>
  <c r="AF225" i="1"/>
  <c r="AD226" i="1"/>
  <c r="AE226" i="1"/>
  <c r="AF226" i="1"/>
  <c r="AD227" i="1"/>
  <c r="AE227" i="1"/>
  <c r="AF227" i="1"/>
  <c r="AD228" i="1"/>
  <c r="AE228" i="1"/>
  <c r="AF228" i="1"/>
  <c r="AD229" i="1"/>
  <c r="AE229" i="1"/>
  <c r="AF229" i="1"/>
  <c r="AD230" i="1"/>
  <c r="AE230" i="1"/>
  <c r="AF230" i="1"/>
  <c r="AD231" i="1"/>
  <c r="AE231" i="1"/>
  <c r="AF231" i="1"/>
  <c r="AD232" i="1"/>
  <c r="AE232" i="1"/>
  <c r="AF232" i="1"/>
  <c r="AD233" i="1"/>
  <c r="AE233" i="1"/>
  <c r="AF233" i="1"/>
  <c r="AD234" i="1"/>
  <c r="AE234" i="1"/>
  <c r="AF234" i="1"/>
  <c r="AD235" i="1"/>
  <c r="AE235" i="1"/>
  <c r="AF235" i="1"/>
  <c r="AD236" i="1"/>
  <c r="AE236" i="1"/>
  <c r="AF236" i="1"/>
  <c r="AD237" i="1"/>
  <c r="AE237" i="1"/>
  <c r="AF237" i="1"/>
  <c r="AD238" i="1"/>
  <c r="AE238" i="1"/>
  <c r="AF238" i="1"/>
  <c r="AD239" i="1"/>
  <c r="AE239" i="1"/>
  <c r="AF239" i="1"/>
  <c r="AD240" i="1"/>
  <c r="AE240" i="1"/>
  <c r="AF240" i="1"/>
  <c r="AD241" i="1"/>
  <c r="AE241" i="1"/>
  <c r="AF241" i="1"/>
  <c r="AD242" i="1"/>
  <c r="AE242" i="1"/>
  <c r="AF242" i="1"/>
  <c r="AD243" i="1"/>
  <c r="AE243" i="1"/>
  <c r="AF243" i="1"/>
  <c r="AD244" i="1"/>
  <c r="AE244" i="1"/>
  <c r="AF244" i="1"/>
  <c r="AD245" i="1"/>
  <c r="AE245" i="1"/>
  <c r="AF245" i="1"/>
  <c r="AD246" i="1"/>
  <c r="AE246" i="1"/>
  <c r="AF246" i="1"/>
  <c r="AD247" i="1"/>
  <c r="AE247" i="1"/>
  <c r="AF247" i="1"/>
  <c r="AD248" i="1"/>
  <c r="AE248" i="1"/>
  <c r="AF248" i="1"/>
  <c r="AD249" i="1"/>
  <c r="AE249" i="1"/>
  <c r="AF249" i="1"/>
  <c r="AD250" i="1"/>
  <c r="AE250" i="1"/>
  <c r="AF250" i="1"/>
  <c r="AD251" i="1"/>
  <c r="AE251" i="1"/>
  <c r="AF251" i="1"/>
  <c r="AD252" i="1"/>
  <c r="AE252" i="1"/>
  <c r="AF252" i="1"/>
  <c r="AD253" i="1"/>
  <c r="AE253" i="1"/>
  <c r="AF253" i="1"/>
  <c r="AD254" i="1"/>
  <c r="AE254" i="1"/>
  <c r="AF254" i="1"/>
  <c r="AD255" i="1"/>
  <c r="AE255" i="1"/>
  <c r="AF255" i="1"/>
  <c r="AD256" i="1"/>
  <c r="AE256" i="1"/>
  <c r="AF256" i="1"/>
  <c r="AD257" i="1"/>
  <c r="AE257" i="1"/>
  <c r="AF257" i="1"/>
  <c r="AD258" i="1"/>
  <c r="AE258" i="1"/>
  <c r="AF258" i="1"/>
  <c r="AD259" i="1"/>
  <c r="AE259" i="1"/>
  <c r="AF259" i="1"/>
  <c r="AD260" i="1"/>
  <c r="AE260" i="1"/>
  <c r="AF260" i="1"/>
  <c r="AD261" i="1"/>
  <c r="AE261" i="1"/>
  <c r="AF261" i="1"/>
  <c r="AD262" i="1"/>
  <c r="AE262" i="1"/>
  <c r="AF262" i="1"/>
  <c r="AD263" i="1"/>
  <c r="AE263" i="1"/>
  <c r="AF263" i="1"/>
  <c r="AD264" i="1"/>
  <c r="AE264" i="1"/>
  <c r="AF264" i="1"/>
  <c r="AD265" i="1"/>
  <c r="AE265" i="1"/>
  <c r="AF265" i="1"/>
  <c r="AD266" i="1"/>
  <c r="AE266" i="1"/>
  <c r="AF266" i="1"/>
  <c r="AD267" i="1"/>
  <c r="AE267" i="1"/>
  <c r="AF267" i="1"/>
  <c r="AD268" i="1"/>
  <c r="AE268" i="1"/>
  <c r="AF268" i="1"/>
  <c r="AD269" i="1"/>
  <c r="AE269" i="1"/>
  <c r="AF269" i="1"/>
  <c r="AD270" i="1"/>
  <c r="AE270" i="1"/>
  <c r="AF270" i="1"/>
  <c r="AD271" i="1"/>
  <c r="AE271" i="1"/>
  <c r="AF271" i="1"/>
  <c r="AD272" i="1"/>
  <c r="AE272" i="1"/>
  <c r="AF272" i="1"/>
  <c r="AD273" i="1"/>
  <c r="AE273" i="1"/>
  <c r="AF273" i="1"/>
  <c r="AD274" i="1"/>
  <c r="AE274" i="1"/>
  <c r="AF274" i="1"/>
  <c r="AD275" i="1"/>
  <c r="AE275" i="1"/>
  <c r="AF275" i="1"/>
  <c r="AD276" i="1"/>
  <c r="AE276" i="1"/>
  <c r="AF276" i="1"/>
  <c r="AD277" i="1"/>
  <c r="AE277" i="1"/>
  <c r="AF277" i="1"/>
  <c r="AD278" i="1"/>
  <c r="AE278" i="1"/>
  <c r="AF278" i="1"/>
  <c r="AD279" i="1"/>
  <c r="AE279" i="1"/>
  <c r="AF279" i="1"/>
  <c r="AD280" i="1"/>
  <c r="AE280" i="1"/>
  <c r="AF280" i="1"/>
  <c r="AD281" i="1"/>
  <c r="AE281" i="1"/>
  <c r="AF281" i="1"/>
  <c r="AD282" i="1"/>
  <c r="AE282" i="1"/>
  <c r="AF282" i="1"/>
  <c r="AD283" i="1"/>
  <c r="AE283" i="1"/>
  <c r="AF283" i="1"/>
  <c r="AD284" i="1"/>
  <c r="AE284" i="1"/>
  <c r="AF284" i="1"/>
  <c r="AD285" i="1"/>
  <c r="AE285" i="1"/>
  <c r="AF285" i="1"/>
  <c r="AD286" i="1"/>
  <c r="AE286" i="1"/>
  <c r="AF286" i="1"/>
  <c r="AD287" i="1"/>
  <c r="AE287" i="1"/>
  <c r="AF287" i="1"/>
  <c r="AD288" i="1"/>
  <c r="AE288" i="1"/>
  <c r="AF288" i="1"/>
  <c r="AD289" i="1"/>
  <c r="AE289" i="1"/>
  <c r="AF289" i="1"/>
  <c r="AD290" i="1"/>
  <c r="AE290" i="1"/>
  <c r="AF290" i="1"/>
  <c r="AD291" i="1"/>
  <c r="AE291" i="1"/>
  <c r="AF291" i="1"/>
  <c r="AD292" i="1"/>
  <c r="AE292" i="1"/>
  <c r="AF292" i="1"/>
  <c r="AD293" i="1"/>
  <c r="AE293" i="1"/>
  <c r="AF293" i="1"/>
  <c r="AD294" i="1"/>
  <c r="AE294" i="1"/>
  <c r="AF294" i="1"/>
  <c r="AD295" i="1"/>
  <c r="AE295" i="1"/>
  <c r="AF295" i="1"/>
  <c r="AD296" i="1"/>
  <c r="AE296" i="1"/>
  <c r="AF296" i="1"/>
  <c r="AD297" i="1"/>
  <c r="AE297" i="1"/>
  <c r="AF297" i="1"/>
  <c r="AD298" i="1"/>
  <c r="AE298" i="1"/>
  <c r="AF298" i="1"/>
  <c r="AD299" i="1"/>
  <c r="AE299" i="1"/>
  <c r="AF299" i="1"/>
  <c r="AD300" i="1"/>
  <c r="AE300" i="1"/>
  <c r="AF300" i="1"/>
  <c r="AD301" i="1"/>
  <c r="AE301" i="1"/>
  <c r="AF301" i="1"/>
  <c r="AD302" i="1"/>
  <c r="AE302" i="1"/>
  <c r="AF302" i="1"/>
  <c r="AD303" i="1"/>
  <c r="AE303" i="1"/>
  <c r="AF303" i="1"/>
  <c r="AD304" i="1"/>
  <c r="AE304" i="1"/>
  <c r="AF304" i="1"/>
  <c r="AD305" i="1"/>
  <c r="AE305" i="1"/>
  <c r="AF305" i="1"/>
  <c r="AD306" i="1"/>
  <c r="AE306" i="1"/>
  <c r="AF306" i="1"/>
  <c r="AD307" i="1"/>
  <c r="AE307" i="1"/>
  <c r="AF307" i="1"/>
  <c r="AD308" i="1"/>
  <c r="AE308" i="1"/>
  <c r="AF308" i="1"/>
  <c r="AD309" i="1"/>
  <c r="AE309" i="1"/>
  <c r="AF309" i="1"/>
  <c r="AD310" i="1"/>
  <c r="AE310" i="1"/>
  <c r="AF310" i="1"/>
  <c r="AD311" i="1"/>
  <c r="AE311" i="1"/>
  <c r="AF311" i="1"/>
  <c r="AD312" i="1"/>
  <c r="AE312" i="1"/>
  <c r="AF312" i="1"/>
  <c r="AD313" i="1"/>
  <c r="AE313" i="1"/>
  <c r="AF313" i="1"/>
  <c r="AD314" i="1"/>
  <c r="AE314" i="1"/>
  <c r="AF314" i="1"/>
  <c r="E1" i="15"/>
  <c r="G10" i="14"/>
  <c r="J4" i="14"/>
  <c r="J3" i="14"/>
  <c r="E3" i="14"/>
  <c r="J2" i="14"/>
  <c r="E2" i="14"/>
  <c r="AF214" i="1"/>
  <c r="AE214" i="1"/>
  <c r="AD214" i="1"/>
  <c r="AF213" i="1"/>
  <c r="AE213" i="1"/>
  <c r="AD213" i="1"/>
  <c r="AF212" i="1"/>
  <c r="AE212" i="1"/>
  <c r="AD212" i="1"/>
  <c r="AF211" i="1"/>
  <c r="AE211" i="1"/>
  <c r="AD211" i="1"/>
  <c r="AF210" i="1"/>
  <c r="AE210" i="1"/>
  <c r="AD210" i="1"/>
  <c r="AF209" i="1"/>
  <c r="AE209" i="1"/>
  <c r="AD209" i="1"/>
  <c r="AF208" i="1"/>
  <c r="AE208" i="1"/>
  <c r="AD208" i="1"/>
  <c r="AF207" i="1"/>
  <c r="AE207" i="1"/>
  <c r="AD207" i="1"/>
  <c r="AF206" i="1"/>
  <c r="AE206" i="1"/>
  <c r="AD206" i="1"/>
  <c r="AF205" i="1"/>
  <c r="AE205" i="1"/>
  <c r="AD205" i="1"/>
  <c r="AF204" i="1"/>
  <c r="AE204" i="1"/>
  <c r="AD204" i="1"/>
  <c r="AF203" i="1"/>
  <c r="AE203" i="1"/>
  <c r="AD203" i="1"/>
  <c r="AF202" i="1"/>
  <c r="AE202" i="1"/>
  <c r="AD202" i="1"/>
  <c r="AF201" i="1"/>
  <c r="AE201" i="1"/>
  <c r="AD201" i="1"/>
  <c r="AF200" i="1"/>
  <c r="AE200" i="1"/>
  <c r="AD200" i="1"/>
  <c r="AF199" i="1"/>
  <c r="AE199" i="1"/>
  <c r="AD199" i="1"/>
  <c r="AF198" i="1"/>
  <c r="AE198" i="1"/>
  <c r="AD198" i="1"/>
  <c r="AF197" i="1"/>
  <c r="AE197" i="1"/>
  <c r="AD197" i="1"/>
  <c r="AF196" i="1"/>
  <c r="AE196" i="1"/>
  <c r="AD196" i="1"/>
  <c r="AF195" i="1"/>
  <c r="AE195" i="1"/>
  <c r="AD195" i="1"/>
  <c r="AF194" i="1"/>
  <c r="AE194" i="1"/>
  <c r="AD194" i="1"/>
  <c r="AF193" i="1"/>
  <c r="AE193" i="1"/>
  <c r="AD193" i="1"/>
  <c r="AF192" i="1"/>
  <c r="AE192" i="1"/>
  <c r="AD192" i="1"/>
  <c r="AF191" i="1"/>
  <c r="AE191" i="1"/>
  <c r="AD191" i="1"/>
  <c r="AF190" i="1"/>
  <c r="AE190" i="1"/>
  <c r="AD190" i="1"/>
  <c r="AF189" i="1"/>
  <c r="AE189" i="1"/>
  <c r="AD189" i="1"/>
  <c r="AF188" i="1"/>
  <c r="AE188" i="1"/>
  <c r="AD188" i="1"/>
  <c r="AF187" i="1"/>
  <c r="AE187" i="1"/>
  <c r="AD187" i="1"/>
  <c r="AF186" i="1"/>
  <c r="AE186" i="1"/>
  <c r="AD186" i="1"/>
  <c r="AF185" i="1"/>
  <c r="AE185" i="1"/>
  <c r="AD185" i="1"/>
  <c r="AF184" i="1"/>
  <c r="AE184" i="1"/>
  <c r="AD184" i="1"/>
  <c r="AF183" i="1"/>
  <c r="AE183" i="1"/>
  <c r="AD183" i="1"/>
  <c r="AF182" i="1"/>
  <c r="AE182" i="1"/>
  <c r="AD182" i="1"/>
  <c r="AF181" i="1"/>
  <c r="AE181" i="1"/>
  <c r="AD181" i="1"/>
  <c r="AF180" i="1"/>
  <c r="AE180" i="1"/>
  <c r="AD180" i="1"/>
  <c r="AF179" i="1"/>
  <c r="AE179" i="1"/>
  <c r="AD179" i="1"/>
  <c r="AF178" i="1"/>
  <c r="AE178" i="1"/>
  <c r="AD178" i="1"/>
  <c r="AF177" i="1"/>
  <c r="AE177" i="1"/>
  <c r="AD177" i="1"/>
  <c r="AF176" i="1"/>
  <c r="AE176" i="1"/>
  <c r="AD176" i="1"/>
  <c r="AF175" i="1"/>
  <c r="AE175" i="1"/>
  <c r="AD175" i="1"/>
  <c r="AF174" i="1"/>
  <c r="AE174" i="1"/>
  <c r="AD174" i="1"/>
  <c r="AF173" i="1"/>
  <c r="AE173" i="1"/>
  <c r="AD173" i="1"/>
  <c r="AF172" i="1"/>
  <c r="AE172" i="1"/>
  <c r="AD172" i="1"/>
  <c r="AF171" i="1"/>
  <c r="AE171" i="1"/>
  <c r="AD171" i="1"/>
  <c r="AF170" i="1"/>
  <c r="AE170" i="1"/>
  <c r="AD170" i="1"/>
  <c r="AF169" i="1"/>
  <c r="AE169" i="1"/>
  <c r="AD169" i="1"/>
  <c r="AF168" i="1"/>
  <c r="AE168" i="1"/>
  <c r="AD168" i="1"/>
  <c r="AF167" i="1"/>
  <c r="AE167" i="1"/>
  <c r="AD167" i="1"/>
  <c r="AF166" i="1"/>
  <c r="AE166" i="1"/>
  <c r="AD166" i="1"/>
  <c r="AF165" i="1"/>
  <c r="AE165" i="1"/>
  <c r="AD165" i="1"/>
  <c r="AF164" i="1"/>
  <c r="AE164" i="1"/>
  <c r="AD164" i="1"/>
  <c r="AF163" i="1"/>
  <c r="AE163" i="1"/>
  <c r="AD163" i="1"/>
  <c r="AF162" i="1"/>
  <c r="AE162" i="1"/>
  <c r="AD162" i="1"/>
  <c r="AF161" i="1"/>
  <c r="AE161" i="1"/>
  <c r="AD161" i="1"/>
  <c r="AF160" i="1"/>
  <c r="AE160" i="1"/>
  <c r="AD160" i="1"/>
  <c r="AF159" i="1"/>
  <c r="AE159" i="1"/>
  <c r="AD159" i="1"/>
  <c r="AF158" i="1"/>
  <c r="AE158" i="1"/>
  <c r="AD158" i="1"/>
  <c r="AF157" i="1"/>
  <c r="AE157" i="1"/>
  <c r="AD157" i="1"/>
  <c r="AF156" i="1"/>
  <c r="AE156" i="1"/>
  <c r="AD156" i="1"/>
  <c r="AF155" i="1"/>
  <c r="AE155" i="1"/>
  <c r="AD155" i="1"/>
  <c r="AF154" i="1"/>
  <c r="AE154" i="1"/>
  <c r="AD154" i="1"/>
  <c r="AF153" i="1"/>
  <c r="AE153" i="1"/>
  <c r="AD153" i="1"/>
  <c r="AF152" i="1"/>
  <c r="AE152" i="1"/>
  <c r="AD152" i="1"/>
  <c r="AF151" i="1"/>
  <c r="AE151" i="1"/>
  <c r="AD151" i="1"/>
  <c r="AF150" i="1"/>
  <c r="AE150" i="1"/>
  <c r="AD150" i="1"/>
  <c r="AF149" i="1"/>
  <c r="AE149" i="1"/>
  <c r="AD149" i="1"/>
  <c r="AF148" i="1"/>
  <c r="AE148" i="1"/>
  <c r="AD148" i="1"/>
  <c r="AF147" i="1"/>
  <c r="AE147" i="1"/>
  <c r="AD147" i="1"/>
  <c r="AF146" i="1"/>
  <c r="AE146" i="1"/>
  <c r="AD146" i="1"/>
  <c r="AF145" i="1"/>
  <c r="AE145" i="1"/>
  <c r="AD145" i="1"/>
  <c r="AF144" i="1"/>
  <c r="AE144" i="1"/>
  <c r="AD144" i="1"/>
  <c r="AF143" i="1"/>
  <c r="AE143" i="1"/>
  <c r="AD143" i="1"/>
  <c r="AF142" i="1"/>
  <c r="AE142" i="1"/>
  <c r="AD142" i="1"/>
  <c r="AF141" i="1"/>
  <c r="AE141" i="1"/>
  <c r="AD141" i="1"/>
  <c r="AF140" i="1"/>
  <c r="AE140" i="1"/>
  <c r="AD140" i="1"/>
  <c r="AF139" i="1"/>
  <c r="AE139" i="1"/>
  <c r="AD139" i="1"/>
  <c r="AF138" i="1"/>
  <c r="AE138" i="1"/>
  <c r="AD138" i="1"/>
  <c r="AF137" i="1"/>
  <c r="AE137" i="1"/>
  <c r="AD137" i="1"/>
  <c r="AF136" i="1"/>
  <c r="AE136" i="1"/>
  <c r="AD136" i="1"/>
  <c r="AF135" i="1"/>
  <c r="AE135" i="1"/>
  <c r="AD135" i="1"/>
  <c r="AF134" i="1"/>
  <c r="AE134" i="1"/>
  <c r="AD134" i="1"/>
  <c r="AF133" i="1"/>
  <c r="AE133" i="1"/>
  <c r="AD133" i="1"/>
  <c r="AF132" i="1"/>
  <c r="AE132" i="1"/>
  <c r="AD132" i="1"/>
  <c r="AF131" i="1"/>
  <c r="AE131" i="1"/>
  <c r="AD131" i="1"/>
  <c r="AF130" i="1"/>
  <c r="AE130" i="1"/>
  <c r="AD130" i="1"/>
  <c r="AF129" i="1"/>
  <c r="AE129" i="1"/>
  <c r="AD129" i="1"/>
  <c r="AF128" i="1"/>
  <c r="AE128" i="1"/>
  <c r="AD128" i="1"/>
  <c r="AF127" i="1"/>
  <c r="AE127" i="1"/>
  <c r="AD127" i="1"/>
  <c r="AF126" i="1"/>
  <c r="AE126" i="1"/>
  <c r="AD126" i="1"/>
  <c r="AF125" i="1"/>
  <c r="AE125" i="1"/>
  <c r="AD125" i="1"/>
  <c r="AF124" i="1"/>
  <c r="AE124" i="1"/>
  <c r="AD124" i="1"/>
  <c r="AF123" i="1"/>
  <c r="AE123" i="1"/>
  <c r="AD123" i="1"/>
  <c r="AF122" i="1"/>
  <c r="AE122" i="1"/>
  <c r="AD122" i="1"/>
  <c r="AF121" i="1"/>
  <c r="AE121" i="1"/>
  <c r="AD121" i="1"/>
  <c r="AF120" i="1"/>
  <c r="AE120" i="1"/>
  <c r="AD120" i="1"/>
  <c r="AF119" i="1"/>
  <c r="AE119" i="1"/>
  <c r="AD119" i="1"/>
  <c r="AF118" i="1"/>
  <c r="AE118" i="1"/>
  <c r="AD118" i="1"/>
  <c r="AF117" i="1"/>
  <c r="AE117" i="1"/>
  <c r="AD117" i="1"/>
  <c r="AF116" i="1"/>
  <c r="AE116" i="1"/>
  <c r="AD116" i="1"/>
  <c r="AF115" i="1"/>
  <c r="AE115" i="1"/>
  <c r="AD115" i="1"/>
  <c r="AF114" i="1"/>
  <c r="AE114" i="1"/>
  <c r="AD114" i="1"/>
  <c r="AF113" i="1"/>
  <c r="AE113" i="1"/>
  <c r="AD113" i="1"/>
  <c r="AF112" i="1"/>
  <c r="AE112" i="1"/>
  <c r="AD112" i="1"/>
  <c r="AF111" i="1"/>
  <c r="AE111" i="1"/>
  <c r="AD111" i="1"/>
  <c r="AF110" i="1"/>
  <c r="AE110" i="1"/>
  <c r="AD110" i="1"/>
  <c r="AF109" i="1"/>
  <c r="AE109" i="1"/>
  <c r="AD109" i="1"/>
  <c r="AF108" i="1"/>
  <c r="AE108" i="1"/>
  <c r="AD108" i="1"/>
  <c r="AF107" i="1"/>
  <c r="AE107" i="1"/>
  <c r="AD107" i="1"/>
  <c r="AF106" i="1"/>
  <c r="AE106" i="1"/>
  <c r="AD106" i="1"/>
  <c r="AF105" i="1"/>
  <c r="AE105" i="1"/>
  <c r="AD105" i="1"/>
  <c r="AF104" i="1"/>
  <c r="AE104" i="1"/>
  <c r="AD104" i="1"/>
  <c r="AF103" i="1"/>
  <c r="AE103" i="1"/>
  <c r="AD103" i="1"/>
  <c r="AF102" i="1"/>
  <c r="AE102" i="1"/>
  <c r="AD102" i="1"/>
  <c r="AF101" i="1"/>
  <c r="AE101" i="1"/>
  <c r="AD101" i="1"/>
  <c r="AF100" i="1"/>
  <c r="AE100" i="1"/>
  <c r="AD100" i="1"/>
  <c r="AF99" i="1"/>
  <c r="AE99" i="1"/>
  <c r="AD99" i="1"/>
  <c r="AF98" i="1"/>
  <c r="AE98" i="1"/>
  <c r="AD98" i="1"/>
  <c r="AF97" i="1"/>
  <c r="AE97" i="1"/>
  <c r="AD97" i="1"/>
  <c r="AF96" i="1"/>
  <c r="AE96" i="1"/>
  <c r="AD96" i="1"/>
  <c r="AF95" i="1"/>
  <c r="AE95" i="1"/>
  <c r="AD95" i="1"/>
  <c r="AF94" i="1"/>
  <c r="AE94" i="1"/>
  <c r="AD94" i="1"/>
  <c r="AF93" i="1"/>
  <c r="AE93" i="1"/>
  <c r="AD93" i="1"/>
  <c r="AF92" i="1"/>
  <c r="AE92" i="1"/>
  <c r="AD92" i="1"/>
  <c r="AF91" i="1"/>
  <c r="AE91" i="1"/>
  <c r="AD91" i="1"/>
  <c r="AF90" i="1"/>
  <c r="AD90" i="1"/>
  <c r="AF89" i="1"/>
  <c r="AD89" i="1"/>
  <c r="AF88" i="1"/>
  <c r="AD88" i="1"/>
  <c r="AF87" i="1"/>
  <c r="AD87" i="1"/>
  <c r="AF86" i="1"/>
  <c r="AD86" i="1"/>
  <c r="AF85" i="1"/>
  <c r="AD85" i="1"/>
  <c r="AF84" i="1"/>
  <c r="AD84" i="1"/>
  <c r="AF83" i="1"/>
  <c r="AD83" i="1"/>
  <c r="AF82" i="1"/>
  <c r="AD82" i="1"/>
  <c r="AF81" i="1"/>
  <c r="AD81" i="1"/>
  <c r="AF80" i="1"/>
  <c r="AE80" i="1"/>
  <c r="AD80" i="1"/>
  <c r="AF79" i="1"/>
  <c r="AE79" i="1"/>
  <c r="AD79" i="1"/>
  <c r="AF78" i="1"/>
  <c r="AE78" i="1"/>
  <c r="AD78" i="1"/>
  <c r="AF77" i="1"/>
  <c r="AE77" i="1"/>
  <c r="AD77" i="1"/>
  <c r="AF76" i="1"/>
  <c r="AE76" i="1"/>
  <c r="AD76" i="1"/>
  <c r="AF75" i="1"/>
  <c r="AE75" i="1"/>
  <c r="AD75" i="1"/>
  <c r="AF74" i="1"/>
  <c r="AE74" i="1"/>
  <c r="AD74" i="1"/>
  <c r="AF73" i="1"/>
  <c r="AE73" i="1"/>
  <c r="AD73" i="1"/>
  <c r="AF72" i="1"/>
  <c r="AE72" i="1"/>
  <c r="AD72" i="1"/>
  <c r="AF71" i="1"/>
  <c r="AE71" i="1"/>
  <c r="AD71" i="1"/>
  <c r="AF70" i="1"/>
  <c r="AE70" i="1"/>
  <c r="AD70" i="1"/>
  <c r="AF69" i="1"/>
  <c r="AE69" i="1"/>
  <c r="AD69" i="1"/>
  <c r="AF68" i="1"/>
  <c r="AE68" i="1"/>
  <c r="AD68" i="1"/>
  <c r="AF67" i="1"/>
  <c r="AE67" i="1"/>
  <c r="AD67" i="1"/>
  <c r="AF66" i="1"/>
  <c r="AE66" i="1"/>
  <c r="AD66" i="1"/>
  <c r="AF65" i="1"/>
  <c r="AE65" i="1"/>
  <c r="AD65" i="1"/>
  <c r="AF64" i="1"/>
  <c r="AE64" i="1"/>
  <c r="AD64" i="1"/>
  <c r="AF63" i="1"/>
  <c r="AE63" i="1"/>
  <c r="AD63" i="1"/>
  <c r="AF62" i="1"/>
  <c r="AE62" i="1"/>
  <c r="AD62" i="1"/>
  <c r="AF61" i="1"/>
  <c r="AE61" i="1"/>
  <c r="AD61" i="1"/>
  <c r="AF60" i="1"/>
  <c r="AE60" i="1"/>
  <c r="AD60" i="1"/>
  <c r="AF59" i="1"/>
  <c r="AE59" i="1"/>
  <c r="AD59" i="1"/>
  <c r="AF58" i="1"/>
  <c r="AE58" i="1"/>
  <c r="AD58" i="1"/>
  <c r="AF57" i="1"/>
  <c r="AE57" i="1"/>
  <c r="AD57" i="1"/>
  <c r="AF56" i="1"/>
  <c r="AE56" i="1"/>
  <c r="AD56" i="1"/>
  <c r="AF55" i="1"/>
  <c r="AE55" i="1"/>
  <c r="AD55" i="1"/>
  <c r="AF54" i="1"/>
  <c r="AE54" i="1"/>
  <c r="AD54" i="1"/>
  <c r="AF53" i="1"/>
  <c r="AE53" i="1"/>
  <c r="AD53" i="1"/>
  <c r="AF52" i="1"/>
  <c r="AE52" i="1"/>
  <c r="AD52" i="1"/>
  <c r="AF51" i="1"/>
  <c r="AE51" i="1"/>
  <c r="AD51" i="1"/>
  <c r="AF50" i="1"/>
  <c r="AE50" i="1"/>
  <c r="AD50" i="1"/>
  <c r="AF49" i="1"/>
  <c r="AE49" i="1"/>
  <c r="AD49" i="1"/>
  <c r="AF48" i="1"/>
  <c r="AE48" i="1"/>
  <c r="AD48" i="1"/>
  <c r="AF47" i="1"/>
  <c r="AE47" i="1"/>
  <c r="AD47" i="1"/>
  <c r="AF46" i="1"/>
  <c r="AE46" i="1"/>
  <c r="AD46" i="1"/>
  <c r="AF45" i="1"/>
  <c r="AE45" i="1"/>
  <c r="AD45" i="1"/>
  <c r="AF44" i="1"/>
  <c r="AE44" i="1"/>
  <c r="AD44" i="1"/>
  <c r="AF43" i="1"/>
  <c r="AE43" i="1"/>
  <c r="AD43" i="1"/>
  <c r="AF42" i="1"/>
  <c r="AE42" i="1"/>
  <c r="AD42" i="1"/>
  <c r="AF41" i="1"/>
  <c r="AE41" i="1"/>
  <c r="AD41" i="1"/>
  <c r="AF40" i="1"/>
  <c r="AE40" i="1"/>
  <c r="AD40" i="1"/>
  <c r="AF39" i="1"/>
  <c r="AE39" i="1"/>
  <c r="AD39" i="1"/>
  <c r="AF38" i="1"/>
  <c r="AE38" i="1"/>
  <c r="AD38" i="1"/>
  <c r="AF37" i="1"/>
  <c r="AE37" i="1"/>
  <c r="AF36" i="1"/>
  <c r="AE36" i="1"/>
  <c r="AD36" i="1"/>
  <c r="AF35" i="1"/>
  <c r="AE35" i="1"/>
  <c r="AD35" i="1"/>
  <c r="AF34" i="1"/>
  <c r="AE34" i="1"/>
  <c r="AD34" i="1"/>
  <c r="AF33" i="1"/>
  <c r="AE33" i="1"/>
  <c r="AD33" i="1"/>
  <c r="AF32" i="1"/>
  <c r="AE32" i="1"/>
  <c r="AD32" i="1"/>
  <c r="AF31" i="1"/>
  <c r="AE31" i="1"/>
  <c r="AD31" i="1"/>
  <c r="AF30" i="1"/>
  <c r="AE30" i="1"/>
  <c r="AD30" i="1"/>
  <c r="AF29" i="1"/>
  <c r="AE29" i="1"/>
  <c r="AD29" i="1"/>
  <c r="AF28" i="1"/>
  <c r="AE28" i="1"/>
  <c r="AD28" i="1"/>
  <c r="AF27" i="1"/>
  <c r="AE27" i="1"/>
  <c r="AD27" i="1"/>
  <c r="AF26" i="1"/>
  <c r="AE26" i="1"/>
  <c r="AD26" i="1"/>
  <c r="AF25" i="1"/>
  <c r="AE25" i="1"/>
  <c r="AD25" i="1"/>
  <c r="AF24" i="1"/>
  <c r="AE24" i="1"/>
  <c r="AD24" i="1"/>
  <c r="AF23" i="1"/>
  <c r="AE23" i="1"/>
  <c r="AD23" i="1"/>
  <c r="AF22" i="1"/>
  <c r="AE22" i="1"/>
  <c r="AD22" i="1"/>
  <c r="AF21" i="1"/>
  <c r="AE21" i="1"/>
  <c r="AD21" i="1"/>
  <c r="AF20" i="1"/>
  <c r="AE20" i="1"/>
  <c r="AD20" i="1"/>
  <c r="AF19" i="1"/>
  <c r="AE19" i="1"/>
  <c r="AD19" i="1"/>
  <c r="AF18" i="1"/>
  <c r="AE18" i="1"/>
  <c r="AD18" i="1"/>
  <c r="AF17" i="1"/>
  <c r="AD17" i="1"/>
  <c r="AF16" i="1"/>
  <c r="AE16" i="1"/>
  <c r="AD16" i="1"/>
  <c r="AF15" i="1"/>
  <c r="AE15" i="1"/>
  <c r="AD15" i="1"/>
  <c r="C4" i="14"/>
  <c r="C5" i="17"/>
  <c r="E4" i="14"/>
  <c r="X9" i="1" l="1"/>
  <c r="H8" i="14" s="1"/>
</calcChain>
</file>

<file path=xl/sharedStrings.xml><?xml version="1.0" encoding="utf-8"?>
<sst xmlns="http://schemas.openxmlformats.org/spreadsheetml/2006/main" count="10126" uniqueCount="7537">
  <si>
    <t>宮崎県諸塚村</t>
  </si>
  <si>
    <t>016489</t>
  </si>
  <si>
    <t>茨城県稲敷市</t>
  </si>
  <si>
    <t>坂城町</t>
  </si>
  <si>
    <t>014834</t>
  </si>
  <si>
    <t>エラー
（事業終期の説明漏れ）</t>
    <rPh sb="5" eb="7">
      <t>ジギョウ</t>
    </rPh>
    <rPh sb="7" eb="9">
      <t>シュウキ</t>
    </rPh>
    <rPh sb="10" eb="12">
      <t>セツメイ</t>
    </rPh>
    <rPh sb="12" eb="13">
      <t>モ</t>
    </rPh>
    <phoneticPr fontId="20"/>
  </si>
  <si>
    <t>メールアドレス</t>
  </si>
  <si>
    <t>川内村</t>
  </si>
  <si>
    <t>01460</t>
  </si>
  <si>
    <t>07207</t>
  </si>
  <si>
    <t>060003</t>
  </si>
  <si>
    <t>473031</t>
  </si>
  <si>
    <t>31203</t>
  </si>
  <si>
    <t>都道府県名</t>
  </si>
  <si>
    <t>385069</t>
  </si>
  <si>
    <t>増毛町</t>
  </si>
  <si>
    <t>石岡市</t>
  </si>
  <si>
    <t>024431</t>
  </si>
  <si>
    <t>交付対象事業の名称</t>
  </si>
  <si>
    <t>434477</t>
  </si>
  <si>
    <t>203637</t>
  </si>
  <si>
    <t>龍ケ崎市</t>
  </si>
  <si>
    <t>102075</t>
  </si>
  <si>
    <t>304018</t>
  </si>
  <si>
    <t>電話番号</t>
  </si>
  <si>
    <t>234257</t>
  </si>
  <si>
    <t>016683</t>
  </si>
  <si>
    <t>Ａ</t>
  </si>
  <si>
    <t>203866</t>
  </si>
  <si>
    <t>102083</t>
  </si>
  <si>
    <t>Ｅ</t>
  </si>
  <si>
    <t>向日市</t>
  </si>
  <si>
    <t>地方公共団体名</t>
  </si>
  <si>
    <t>023035</t>
  </si>
  <si>
    <t>大槌町</t>
  </si>
  <si>
    <t>302040</t>
  </si>
  <si>
    <t>15212</t>
  </si>
  <si>
    <t>富岡町</t>
  </si>
  <si>
    <t>安八町</t>
  </si>
  <si>
    <t>三重県明和町</t>
  </si>
  <si>
    <t>都道府県・市町村コード（５桁）</t>
  </si>
  <si>
    <t>五條市</t>
  </si>
  <si>
    <t>東京都</t>
  </si>
  <si>
    <t>46491</t>
  </si>
  <si>
    <t>044067</t>
  </si>
  <si>
    <t>事業
始期</t>
  </si>
  <si>
    <t>263664</t>
  </si>
  <si>
    <t>鋸南町</t>
  </si>
  <si>
    <t>014079</t>
  </si>
  <si>
    <t>西之表市</t>
  </si>
  <si>
    <t>交付対象経費</t>
  </si>
  <si>
    <t>北海道南富良野町</t>
  </si>
  <si>
    <t>124630</t>
  </si>
  <si>
    <t>Ｂ</t>
  </si>
  <si>
    <t>神山町</t>
  </si>
  <si>
    <t>担当部局課名</t>
  </si>
  <si>
    <t>40100</t>
  </si>
  <si>
    <t>コ</t>
  </si>
  <si>
    <t>016314</t>
  </si>
  <si>
    <t>木津川市</t>
  </si>
  <si>
    <t>464902</t>
  </si>
  <si>
    <t>草津町</t>
  </si>
  <si>
    <t>担当者氏名</t>
  </si>
  <si>
    <t>013919</t>
  </si>
  <si>
    <t>余市町</t>
  </si>
  <si>
    <t>島田市</t>
  </si>
  <si>
    <t>01692</t>
  </si>
  <si>
    <t>千葉県山武市</t>
  </si>
  <si>
    <t>20204</t>
  </si>
  <si>
    <t>竜王町</t>
  </si>
  <si>
    <t>093611</t>
  </si>
  <si>
    <t>012246</t>
  </si>
  <si>
    <t>Ｎｏ</t>
  </si>
  <si>
    <t>272086</t>
  </si>
  <si>
    <t>353051</t>
  </si>
  <si>
    <t>082333</t>
  </si>
  <si>
    <t>邑南町</t>
  </si>
  <si>
    <t>42207</t>
  </si>
  <si>
    <t>鶴田町</t>
  </si>
  <si>
    <t>補助・単独</t>
  </si>
  <si>
    <t>北海道士幌町</t>
  </si>
  <si>
    <t>鷹栖町</t>
  </si>
  <si>
    <t>下條村</t>
  </si>
  <si>
    <t>岡山県真庭市</t>
  </si>
  <si>
    <t>42208</t>
  </si>
  <si>
    <t>242047</t>
  </si>
  <si>
    <t>015849</t>
  </si>
  <si>
    <t>最上町</t>
  </si>
  <si>
    <t>24442</t>
  </si>
  <si>
    <t>014320</t>
  </si>
  <si>
    <t>所管</t>
  </si>
  <si>
    <t>岡山県井原市</t>
  </si>
  <si>
    <t>15226</t>
  </si>
  <si>
    <t>国庫補助額</t>
  </si>
  <si>
    <t>033031</t>
  </si>
  <si>
    <t>事業
終期</t>
  </si>
  <si>
    <t>05214</t>
  </si>
  <si>
    <t>埼玉県鳩山町</t>
  </si>
  <si>
    <t>074225</t>
  </si>
  <si>
    <t>エラー（単独事業の金額内訳）</t>
  </si>
  <si>
    <t>014257</t>
  </si>
  <si>
    <t>033022</t>
  </si>
  <si>
    <t>294276</t>
  </si>
  <si>
    <t>23234</t>
  </si>
  <si>
    <t>12215</t>
  </si>
  <si>
    <t>362085</t>
  </si>
  <si>
    <t>七飯町</t>
  </si>
  <si>
    <t>泊村</t>
  </si>
  <si>
    <t>函南町</t>
  </si>
  <si>
    <t>13110</t>
  </si>
  <si>
    <t>剣淵町</t>
  </si>
  <si>
    <t>エラー
（国庫補助事業の金額内訳）</t>
  </si>
  <si>
    <t>292044</t>
  </si>
  <si>
    <t>015628</t>
  </si>
  <si>
    <t>034614</t>
  </si>
  <si>
    <t>起債予定額</t>
  </si>
  <si>
    <t>大間町</t>
  </si>
  <si>
    <t>13115</t>
  </si>
  <si>
    <t>Ｇ</t>
  </si>
  <si>
    <t>205435</t>
  </si>
  <si>
    <t>ク</t>
  </si>
  <si>
    <t>瀬戸内町</t>
  </si>
  <si>
    <t>平田村</t>
  </si>
  <si>
    <t>大阪府羽曳野市</t>
  </si>
  <si>
    <t>輪島市</t>
  </si>
  <si>
    <t>補助対象事業費</t>
  </si>
  <si>
    <t>南陽市</t>
  </si>
  <si>
    <t>南木曽町</t>
  </si>
  <si>
    <t>青森県西目屋村</t>
  </si>
  <si>
    <t>Ｃ</t>
  </si>
  <si>
    <t>飯豊町</t>
  </si>
  <si>
    <t>田尻町</t>
  </si>
  <si>
    <t>Ｄ</t>
  </si>
  <si>
    <t>Ｆ</t>
  </si>
  <si>
    <t>北海道赤平市</t>
  </si>
  <si>
    <t>国交</t>
  </si>
  <si>
    <t>各務原市</t>
  </si>
  <si>
    <t>152251</t>
  </si>
  <si>
    <t>久山町</t>
  </si>
  <si>
    <t>国庫補助事業の名称</t>
  </si>
  <si>
    <t>補助対象外経費</t>
  </si>
  <si>
    <t>014702</t>
  </si>
  <si>
    <t>442020</t>
  </si>
  <si>
    <t>文科</t>
  </si>
  <si>
    <t>39000</t>
  </si>
  <si>
    <t>滋賀県近江八幡市</t>
  </si>
  <si>
    <t>六ヶ所村</t>
  </si>
  <si>
    <t>022012</t>
  </si>
  <si>
    <t>佐伯市</t>
  </si>
  <si>
    <t>内閣府</t>
  </si>
  <si>
    <t>苫前町</t>
  </si>
  <si>
    <t>15000</t>
  </si>
  <si>
    <t>北海道苫小牧市</t>
  </si>
  <si>
    <t>阿久根市</t>
  </si>
  <si>
    <t>姶良市</t>
  </si>
  <si>
    <t>その他</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</si>
  <si>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</si>
  <si>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</si>
  <si>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</si>
  <si>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</si>
  <si>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</si>
  <si>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</si>
  <si>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</si>
  <si>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</si>
  <si>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</si>
  <si>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</si>
  <si>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</si>
  <si>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</si>
  <si>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</si>
  <si>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</si>
  <si>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合計</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</si>
  <si>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</si>
  <si>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</si>
  <si>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</si>
  <si>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</si>
  <si>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</si>
  <si>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</si>
  <si>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</si>
  <si>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</si>
  <si>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</si>
  <si>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</si>
  <si>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</si>
  <si>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</si>
  <si>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</si>
  <si>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</si>
  <si>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</si>
  <si>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</si>
  <si>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</si>
  <si>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</si>
  <si>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</si>
  <si>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</si>
  <si>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都道府県・市町村名</t>
  </si>
  <si>
    <t>小平市</t>
  </si>
  <si>
    <t>兵庫県</t>
  </si>
  <si>
    <t>羽後町</t>
  </si>
  <si>
    <t>近江八幡市</t>
  </si>
  <si>
    <t>272272</t>
  </si>
  <si>
    <t>京都府城陽市</t>
  </si>
  <si>
    <t>08225</t>
  </si>
  <si>
    <t>サ</t>
  </si>
  <si>
    <t>01518</t>
  </si>
  <si>
    <t>○</t>
  </si>
  <si>
    <t>015784</t>
  </si>
  <si>
    <t>伊那市</t>
  </si>
  <si>
    <t>④行政IT化</t>
  </si>
  <si>
    <t>北本市</t>
  </si>
  <si>
    <t>石川県</t>
  </si>
  <si>
    <t>金額が千円単位で記入されているか</t>
  </si>
  <si>
    <t>232220</t>
  </si>
  <si>
    <t>青梅市</t>
  </si>
  <si>
    <t>葛巻町</t>
  </si>
  <si>
    <t>20205</t>
  </si>
  <si>
    <t>各事業の事業費の計算が合っているか
国庫補助：Ａ＝Ｂ＋Ｇ＝（Ｃ＋Ｄ＋Ｅ＋Ｆ）＋Ｇ
地方単独：Ａ＝Ｄ＋Ｅ＋Ｆ</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</si>
  <si>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</si>
  <si>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</si>
  <si>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</si>
  <si>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</si>
  <si>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</si>
  <si>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</si>
  <si>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</si>
  <si>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</si>
  <si>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</si>
  <si>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</si>
  <si>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</si>
  <si>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</si>
  <si>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</si>
  <si>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</si>
  <si>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</si>
  <si>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</si>
  <si>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</si>
  <si>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</si>
  <si>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</si>
  <si>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</si>
  <si>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</si>
  <si>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</si>
  <si>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</si>
  <si>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</si>
  <si>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</si>
  <si>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</si>
  <si>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</si>
  <si>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</si>
  <si>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</si>
  <si>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</si>
  <si>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</si>
  <si>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</si>
  <si>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</si>
  <si>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</si>
  <si>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</si>
  <si>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</si>
  <si>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</si>
  <si>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</si>
  <si>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</si>
  <si>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</si>
  <si>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</si>
  <si>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</si>
  <si>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</si>
  <si>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</si>
  <si>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</si>
  <si>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</si>
  <si>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</si>
  <si>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</si>
  <si>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</si>
  <si>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</si>
  <si>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</si>
  <si>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</si>
  <si>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</si>
  <si>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</si>
  <si>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</si>
  <si>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</si>
  <si>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</si>
  <si>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</si>
  <si>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</si>
  <si>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</si>
  <si>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</si>
  <si>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</si>
  <si>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</si>
  <si>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</si>
  <si>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</si>
  <si>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</si>
  <si>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</si>
  <si>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</si>
  <si>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</si>
  <si>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</si>
  <si>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</si>
  <si>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</si>
  <si>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</si>
  <si>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</si>
  <si>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</si>
  <si>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</si>
  <si>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</si>
  <si>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交付対象事業の区分
（地域未来構想20との該当関係）</t>
    <rPh sb="21" eb="23">
      <t>ガイトウ</t>
    </rPh>
    <rPh sb="23" eb="25">
      <t>カンケイ</t>
    </rPh>
    <phoneticPr fontId="20"/>
  </si>
  <si>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</si>
  <si>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</si>
  <si>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</si>
  <si>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</si>
  <si>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</si>
  <si>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</si>
  <si>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</si>
  <si>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</si>
  <si>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</si>
  <si>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</si>
  <si>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</si>
  <si>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</si>
  <si>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</si>
  <si>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</si>
  <si>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</si>
  <si>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</si>
  <si>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</si>
  <si>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</si>
  <si>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</si>
  <si>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</si>
  <si>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</si>
  <si>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</si>
  <si>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</si>
  <si>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</si>
  <si>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</si>
  <si>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</si>
  <si>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</si>
  <si>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</si>
  <si>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</si>
  <si>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</si>
  <si>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</si>
  <si>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</si>
  <si>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</si>
  <si>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</si>
  <si>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</si>
  <si>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</si>
  <si>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</si>
  <si>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</si>
  <si>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</si>
  <si>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</si>
  <si>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</si>
  <si>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</si>
  <si>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</si>
  <si>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</si>
  <si>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</si>
  <si>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</si>
  <si>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</si>
  <si>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</si>
  <si>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</si>
  <si>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</si>
  <si>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</si>
  <si>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</si>
  <si>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</si>
  <si>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</si>
  <si>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</si>
  <si>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</si>
  <si>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</si>
  <si>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</si>
  <si>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</si>
  <si>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</si>
  <si>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</si>
  <si>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</si>
  <si>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</si>
  <si>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</si>
  <si>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</si>
  <si>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</si>
  <si>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</si>
  <si>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</si>
  <si>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</si>
  <si>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</si>
  <si>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</si>
  <si>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</si>
  <si>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</si>
  <si>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</si>
  <si>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</si>
  <si>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</si>
  <si>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</si>
  <si>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</si>
  <si>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</si>
  <si>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</si>
  <si>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</si>
  <si>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</si>
  <si>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</si>
  <si>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</si>
  <si>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</si>
  <si>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</si>
  <si>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</si>
  <si>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</si>
  <si>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</si>
  <si>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</si>
  <si>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</si>
  <si>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</si>
  <si>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</si>
  <si>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</si>
  <si>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</si>
  <si>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</si>
  <si>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</si>
  <si>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</si>
  <si>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</si>
  <si>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</si>
  <si>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</si>
  <si>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</si>
  <si>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</si>
  <si>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</si>
  <si>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</si>
  <si>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</si>
  <si>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</si>
  <si>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</si>
  <si>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</si>
  <si>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</si>
  <si>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</si>
  <si>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</si>
  <si>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</si>
  <si>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感染症対応と関連しない施設の整備自体を主目的とするもの</t>
    <rPh sb="0" eb="3">
      <t>カンセンショウ</t>
    </rPh>
    <rPh sb="3" eb="5">
      <t>タイオウ</t>
    </rPh>
    <rPh sb="6" eb="8">
      <t>カンレン</t>
    </rPh>
    <rPh sb="11" eb="13">
      <t>シセツ</t>
    </rPh>
    <rPh sb="14" eb="16">
      <t>セイビ</t>
    </rPh>
    <rPh sb="16" eb="18">
      <t>ジタイ</t>
    </rPh>
    <rPh sb="19" eb="22">
      <t>シュモクテキ</t>
    </rPh>
    <phoneticPr fontId="20"/>
  </si>
  <si>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</si>
  <si>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</si>
  <si>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</si>
  <si>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</si>
  <si>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</si>
  <si>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</si>
  <si>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</si>
  <si>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</si>
  <si>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</si>
  <si>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</si>
  <si>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</si>
  <si>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</si>
  <si>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</si>
  <si>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</si>
  <si>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</si>
  <si>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</si>
  <si>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</si>
  <si>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</si>
  <si>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</si>
  <si>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</si>
  <si>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</si>
  <si>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</si>
  <si>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</si>
  <si>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</si>
  <si>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</si>
  <si>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</si>
  <si>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</si>
  <si>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</si>
  <si>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</si>
  <si>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</si>
  <si>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</si>
  <si>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</si>
  <si>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</si>
  <si>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</si>
  <si>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</si>
  <si>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</si>
  <si>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</si>
  <si>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</si>
  <si>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</si>
  <si>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</si>
  <si>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</si>
  <si>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（単位：千円）</t>
    <rPh sb="1" eb="3">
      <t>タンイ</t>
    </rPh>
    <rPh sb="4" eb="6">
      <t>センエン</t>
    </rPh>
    <phoneticPr fontId="20"/>
  </si>
  <si>
    <t>総事業費</t>
  </si>
  <si>
    <t>生駒市</t>
  </si>
  <si>
    <t>03201</t>
  </si>
  <si>
    <t>福津市</t>
  </si>
  <si>
    <t>082058</t>
  </si>
  <si>
    <t>29202</t>
  </si>
  <si>
    <t>272043</t>
  </si>
  <si>
    <t>青森県東通村</t>
  </si>
  <si>
    <t>014541</t>
  </si>
  <si>
    <t>26212</t>
  </si>
  <si>
    <t>26207</t>
  </si>
  <si>
    <t>用地の取得費</t>
    <rPh sb="3" eb="5">
      <t>シュトク</t>
    </rPh>
    <rPh sb="5" eb="6">
      <t>ヒ</t>
    </rPh>
    <phoneticPr fontId="20"/>
  </si>
  <si>
    <t>大野城市</t>
  </si>
  <si>
    <t>貸付金・保証金（繰上償還による保証金の過払い相当分の返金に伴う国庫返納を要するもの。利子補給または信用保証料補助は除く）</t>
    <rPh sb="10" eb="12">
      <t>ショウカン</t>
    </rPh>
    <rPh sb="42" eb="44">
      <t>リシ</t>
    </rPh>
    <rPh sb="44" eb="46">
      <t>ホキュウ</t>
    </rPh>
    <rPh sb="49" eb="51">
      <t>シンヨウ</t>
    </rPh>
    <rPh sb="51" eb="53">
      <t>ホショウ</t>
    </rPh>
    <rPh sb="53" eb="54">
      <t>リョウ</t>
    </rPh>
    <rPh sb="54" eb="56">
      <t>ホジョ</t>
    </rPh>
    <rPh sb="57" eb="58">
      <t>ノゾ</t>
    </rPh>
    <phoneticPr fontId="20"/>
  </si>
  <si>
    <t>422096</t>
  </si>
  <si>
    <t>日野市</t>
  </si>
  <si>
    <t>122262</t>
  </si>
  <si>
    <t>事業者等への損失補償（協力金等は除く）</t>
    <rPh sb="0" eb="3">
      <t>ジギョウシャ</t>
    </rPh>
    <rPh sb="3" eb="4">
      <t>トウ</t>
    </rPh>
    <rPh sb="6" eb="8">
      <t>ソンシツ</t>
    </rPh>
    <rPh sb="8" eb="10">
      <t>ホショウ</t>
    </rPh>
    <rPh sb="11" eb="14">
      <t>キョウリョクキン</t>
    </rPh>
    <rPh sb="14" eb="15">
      <t>トウ</t>
    </rPh>
    <rPh sb="16" eb="17">
      <t>ノゾ</t>
    </rPh>
    <phoneticPr fontId="20"/>
  </si>
  <si>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</si>
  <si>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</si>
  <si>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</si>
  <si>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</si>
  <si>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</si>
  <si>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</si>
  <si>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</si>
  <si>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</si>
  <si>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</si>
  <si>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</si>
  <si>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</si>
  <si>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</si>
  <si>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</si>
  <si>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</si>
  <si>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</si>
  <si>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</si>
  <si>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</si>
  <si>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</si>
  <si>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</si>
  <si>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</si>
  <si>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</si>
  <si>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</si>
  <si>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</si>
  <si>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</si>
  <si>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</si>
  <si>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</si>
  <si>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</si>
  <si>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</si>
  <si>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</si>
  <si>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</si>
  <si>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</si>
  <si>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</si>
  <si>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</si>
  <si>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</si>
  <si>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</si>
  <si>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</si>
  <si>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</si>
  <si>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</si>
  <si>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</si>
  <si>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</si>
  <si>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</si>
  <si>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</si>
  <si>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</si>
  <si>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</si>
  <si>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</si>
  <si>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</si>
  <si>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</si>
  <si>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</si>
  <si>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</si>
  <si>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</si>
  <si>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</si>
  <si>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</si>
  <si>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</si>
  <si>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</si>
  <si>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</si>
  <si>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</si>
  <si>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</si>
  <si>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</si>
  <si>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</si>
  <si>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</si>
  <si>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</si>
  <si>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</si>
  <si>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</si>
  <si>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</si>
  <si>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</si>
  <si>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</si>
  <si>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</si>
  <si>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</si>
  <si>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</si>
  <si>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</si>
  <si>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</si>
  <si>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</si>
  <si>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</si>
  <si>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</si>
  <si>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</si>
  <si>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</si>
  <si>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</si>
  <si>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</si>
  <si>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</si>
  <si>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</si>
  <si>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</si>
  <si>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</si>
  <si>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</si>
  <si>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</si>
  <si>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</si>
  <si>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</si>
  <si>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</si>
  <si>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</si>
  <si>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</si>
  <si>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</si>
  <si>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</si>
  <si>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</si>
  <si>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</si>
  <si>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</si>
  <si>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</si>
  <si>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</si>
  <si>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基金の名称</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</si>
  <si>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</si>
  <si>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</si>
  <si>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</si>
  <si>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</si>
  <si>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</si>
  <si>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</si>
  <si>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</si>
  <si>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</si>
  <si>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</si>
  <si>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</si>
  <si>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</si>
  <si>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</si>
  <si>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</si>
  <si>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</si>
  <si>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</si>
  <si>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</si>
  <si>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</si>
  <si>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</si>
  <si>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</si>
  <si>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</si>
  <si>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</si>
  <si>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</si>
  <si>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</si>
  <si>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</si>
  <si>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</si>
  <si>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</si>
  <si>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</si>
  <si>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</si>
  <si>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</si>
  <si>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</si>
  <si>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</si>
  <si>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</si>
  <si>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</si>
  <si>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</si>
  <si>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20"/>
  </si>
  <si>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</si>
  <si>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</si>
  <si>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</si>
  <si>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</si>
  <si>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</si>
  <si>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</si>
  <si>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</si>
  <si>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</si>
  <si>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</si>
  <si>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</si>
  <si>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</si>
  <si>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</si>
  <si>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</si>
  <si>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</si>
  <si>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</si>
  <si>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</si>
  <si>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</si>
  <si>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</si>
  <si>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</si>
  <si>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</si>
  <si>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</si>
  <si>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</si>
  <si>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</si>
  <si>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</si>
  <si>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</si>
  <si>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</si>
  <si>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</si>
  <si>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</si>
  <si>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</si>
  <si>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</si>
  <si>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</si>
  <si>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</si>
  <si>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</si>
  <si>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</si>
  <si>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</si>
  <si>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</si>
  <si>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</si>
  <si>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</si>
  <si>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</si>
  <si>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</si>
  <si>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</si>
  <si>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</si>
  <si>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</si>
  <si>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</si>
  <si>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</si>
  <si>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</si>
  <si>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</si>
  <si>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</si>
  <si>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</si>
  <si>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</si>
  <si>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</si>
  <si>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</si>
  <si>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</si>
  <si>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</si>
  <si>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</si>
  <si>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</si>
  <si>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</si>
  <si>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</si>
  <si>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</si>
  <si>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</si>
  <si>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</si>
  <si>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</si>
  <si>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</si>
  <si>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</si>
  <si>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</si>
  <si>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</si>
  <si>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</si>
  <si>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</si>
  <si>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</si>
  <si>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</si>
  <si>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</si>
  <si>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</si>
  <si>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</si>
  <si>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</si>
  <si>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</si>
  <si>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</si>
  <si>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</si>
  <si>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</si>
  <si>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</si>
  <si>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</si>
  <si>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</si>
  <si>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</si>
  <si>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</si>
  <si>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</si>
  <si>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</si>
  <si>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</si>
  <si>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</si>
  <si>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</si>
  <si>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</si>
  <si>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</si>
  <si>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</si>
  <si>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</si>
  <si>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</si>
  <si>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</si>
  <si>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</si>
  <si>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</si>
  <si>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</si>
  <si>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</si>
  <si>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</si>
  <si>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</si>
  <si>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</si>
  <si>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</si>
  <si>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</si>
  <si>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</si>
  <si>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</si>
  <si>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</si>
  <si>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</si>
  <si>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</si>
  <si>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</si>
  <si>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</si>
  <si>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</si>
  <si>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</si>
  <si>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</si>
  <si>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</si>
  <si>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</si>
  <si>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</si>
  <si>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</si>
  <si>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</si>
  <si>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</si>
  <si>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</si>
  <si>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</si>
  <si>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</si>
  <si>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</si>
  <si>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</si>
  <si>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</si>
  <si>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</si>
  <si>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</si>
  <si>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</si>
  <si>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</si>
  <si>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</si>
  <si>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</si>
  <si>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</si>
  <si>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</si>
  <si>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</si>
  <si>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</si>
  <si>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</si>
  <si>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</si>
  <si>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</si>
  <si>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</si>
  <si>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</si>
  <si>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</si>
  <si>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</si>
  <si>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</si>
  <si>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</si>
  <si>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</si>
  <si>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</si>
  <si>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</si>
  <si>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</si>
  <si>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</si>
  <si>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</si>
  <si>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</si>
  <si>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</si>
  <si>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</si>
  <si>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</si>
  <si>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</si>
  <si>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</si>
  <si>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</si>
  <si>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</si>
  <si>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</si>
  <si>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</si>
  <si>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</si>
  <si>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</si>
  <si>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</si>
  <si>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</si>
  <si>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</si>
  <si>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</si>
  <si>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</si>
  <si>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</si>
  <si>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</si>
  <si>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</si>
  <si>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</si>
  <si>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</si>
  <si>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</si>
  <si>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</si>
  <si>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</si>
  <si>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</si>
  <si>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</si>
  <si>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</si>
  <si>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</si>
  <si>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</si>
  <si>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</si>
  <si>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</si>
  <si>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</si>
  <si>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</si>
  <si>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</si>
  <si>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</si>
  <si>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</si>
  <si>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</si>
  <si>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</si>
  <si>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</si>
  <si>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</si>
  <si>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</si>
  <si>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</si>
  <si>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</si>
  <si>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</si>
  <si>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</si>
  <si>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</si>
  <si>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</si>
  <si>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</si>
  <si>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</si>
  <si>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</si>
  <si>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</si>
  <si>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</si>
  <si>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</si>
  <si>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</si>
  <si>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</si>
  <si>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</si>
  <si>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</si>
  <si>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</si>
  <si>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</si>
  <si>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</si>
  <si>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</si>
  <si>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</si>
  <si>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</si>
  <si>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</si>
  <si>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</si>
  <si>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</si>
  <si>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</si>
  <si>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</si>
  <si>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</si>
  <si>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</si>
  <si>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</si>
  <si>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</si>
  <si>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</si>
  <si>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</si>
  <si>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</si>
  <si>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</si>
  <si>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</si>
  <si>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</si>
  <si>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</si>
  <si>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</si>
  <si>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</si>
  <si>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</si>
  <si>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</si>
  <si>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</si>
  <si>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</si>
  <si>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</si>
  <si>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</si>
  <si>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</si>
  <si>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</si>
  <si>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</si>
  <si>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</si>
  <si>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</si>
  <si>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</si>
  <si>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</si>
  <si>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</si>
  <si>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</si>
  <si>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</si>
  <si>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</si>
  <si>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</si>
  <si>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</si>
  <si>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</si>
  <si>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</si>
  <si>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</si>
  <si>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</si>
  <si>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</si>
  <si>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</si>
  <si>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</si>
  <si>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</si>
  <si>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</si>
  <si>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</si>
  <si>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</si>
  <si>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</si>
  <si>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</si>
  <si>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</si>
  <si>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</si>
  <si>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</si>
  <si>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</si>
  <si>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</si>
  <si>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</si>
  <si>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</si>
  <si>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</si>
  <si>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</si>
  <si>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</si>
  <si>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</si>
  <si>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</si>
  <si>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</si>
  <si>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</si>
  <si>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</si>
  <si>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</si>
  <si>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</si>
  <si>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</si>
  <si>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</si>
  <si>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</si>
  <si>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</si>
  <si>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</si>
  <si>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</si>
  <si>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</si>
  <si>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</si>
  <si>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</si>
  <si>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</si>
  <si>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</si>
  <si>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</si>
  <si>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</si>
  <si>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</si>
  <si>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</si>
  <si>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</si>
  <si>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</si>
  <si>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</si>
  <si>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</si>
  <si>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</si>
  <si>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</si>
  <si>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</si>
  <si>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</si>
  <si>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</si>
  <si>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</si>
  <si>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</si>
  <si>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</si>
  <si>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</si>
  <si>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</si>
  <si>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</si>
  <si>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</si>
  <si>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</si>
  <si>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</si>
  <si>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</si>
  <si>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</si>
  <si>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</si>
  <si>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</si>
  <si>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</si>
  <si>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</si>
  <si>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</si>
  <si>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</si>
  <si>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</si>
  <si>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</si>
  <si>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</si>
  <si>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</si>
  <si>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</si>
  <si>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</si>
  <si>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</si>
  <si>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</si>
  <si>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</si>
  <si>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</si>
  <si>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</si>
  <si>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</si>
  <si>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</si>
  <si>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</si>
  <si>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</si>
  <si>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</si>
  <si>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</si>
  <si>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</si>
  <si>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</si>
  <si>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</si>
  <si>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</si>
  <si>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</si>
  <si>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</si>
  <si>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</si>
  <si>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</si>
  <si>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</si>
  <si>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</si>
  <si>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</si>
  <si>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</si>
  <si>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</si>
  <si>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</si>
  <si>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</si>
  <si>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</si>
  <si>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</si>
  <si>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</si>
  <si>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</si>
  <si>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</si>
  <si>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</si>
  <si>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</si>
  <si>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</si>
  <si>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</si>
  <si>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</si>
  <si>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</si>
  <si>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</si>
  <si>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</si>
  <si>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</si>
  <si>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</si>
  <si>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</si>
  <si>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</si>
  <si>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</si>
  <si>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</si>
  <si>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</si>
  <si>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</si>
  <si>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</si>
  <si>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</si>
  <si>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</si>
  <si>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</si>
  <si>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</si>
  <si>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</si>
  <si>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</si>
  <si>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</si>
  <si>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</si>
  <si>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</si>
  <si>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</si>
  <si>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</si>
  <si>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</si>
  <si>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</si>
  <si>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</si>
  <si>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</si>
  <si>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</si>
  <si>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</si>
  <si>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</si>
  <si>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</si>
  <si>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</si>
  <si>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</si>
  <si>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</si>
  <si>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</si>
  <si>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</si>
  <si>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</si>
  <si>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</si>
  <si>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</si>
  <si>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</si>
  <si>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</si>
  <si>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</si>
  <si>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</si>
  <si>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</si>
  <si>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</si>
  <si>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</si>
  <si>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</si>
  <si>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</si>
  <si>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</si>
  <si>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</si>
  <si>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</si>
  <si>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</si>
  <si>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</si>
  <si>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</si>
  <si>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</si>
  <si>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</si>
  <si>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</si>
  <si>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</si>
  <si>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</si>
  <si>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</si>
  <si>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</si>
  <si>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</si>
  <si>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</si>
  <si>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</si>
  <si>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</si>
  <si>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</si>
  <si>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</si>
  <si>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</si>
  <si>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</si>
  <si>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</si>
  <si>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</si>
  <si>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</si>
  <si>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</si>
  <si>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</si>
  <si>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</si>
  <si>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</si>
  <si>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</si>
  <si>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</si>
  <si>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</si>
  <si>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</si>
  <si>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</si>
  <si>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</si>
  <si>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</si>
  <si>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</si>
  <si>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</si>
  <si>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</si>
  <si>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</si>
  <si>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</si>
  <si>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</si>
  <si>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</si>
  <si>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</si>
  <si>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</si>
  <si>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</si>
  <si>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</si>
  <si>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</si>
  <si>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</si>
  <si>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</si>
  <si>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</si>
  <si>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</si>
  <si>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</si>
  <si>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</si>
  <si>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</si>
  <si>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</si>
  <si>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</si>
  <si>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</si>
  <si>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</si>
  <si>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</si>
  <si>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</si>
  <si>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</si>
  <si>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</si>
  <si>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</si>
  <si>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</si>
  <si>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</si>
  <si>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</si>
  <si>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</si>
  <si>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</si>
  <si>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</si>
  <si>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</si>
  <si>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</si>
  <si>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</si>
  <si>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</si>
  <si>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</si>
  <si>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</si>
  <si>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</si>
  <si>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</si>
  <si>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</si>
  <si>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</si>
  <si>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</si>
  <si>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</si>
  <si>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</si>
  <si>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</si>
  <si>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</si>
  <si>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</si>
  <si>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</si>
  <si>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</si>
  <si>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</si>
  <si>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</si>
  <si>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</si>
  <si>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</si>
  <si>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</si>
  <si>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</si>
  <si>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</si>
  <si>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</si>
  <si>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</si>
  <si>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</si>
  <si>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</si>
  <si>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</si>
  <si>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</si>
  <si>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</si>
  <si>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</si>
  <si>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</si>
  <si>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</si>
  <si>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</si>
  <si>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</si>
  <si>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</si>
  <si>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</si>
  <si>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</si>
  <si>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</si>
  <si>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</si>
  <si>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</si>
  <si>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</si>
  <si>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</si>
  <si>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</si>
  <si>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</si>
  <si>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</si>
  <si>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</si>
  <si>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</si>
  <si>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</si>
  <si>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</si>
  <si>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</si>
  <si>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</si>
  <si>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</si>
  <si>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</si>
  <si>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</si>
  <si>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</si>
  <si>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</si>
  <si>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</si>
  <si>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</si>
  <si>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</si>
  <si>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</si>
  <si>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</si>
  <si>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</si>
  <si>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</si>
  <si>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</si>
  <si>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</si>
  <si>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</si>
  <si>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</si>
  <si>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</si>
  <si>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</si>
  <si>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</si>
  <si>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</si>
  <si>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</si>
  <si>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</si>
  <si>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</si>
  <si>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</si>
  <si>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</si>
  <si>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</si>
  <si>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</si>
  <si>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</si>
  <si>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</si>
  <si>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</si>
  <si>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</si>
  <si>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</si>
  <si>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</si>
  <si>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</si>
  <si>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</si>
  <si>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</si>
  <si>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</si>
  <si>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</si>
  <si>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</si>
  <si>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</si>
  <si>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</si>
  <si>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</si>
  <si>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</si>
  <si>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</si>
  <si>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</si>
  <si>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</si>
  <si>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</si>
  <si>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</si>
  <si>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</si>
  <si>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</si>
  <si>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</si>
  <si>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</si>
  <si>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</si>
  <si>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</si>
  <si>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</si>
  <si>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</si>
  <si>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</si>
  <si>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</si>
  <si>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</si>
  <si>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</si>
  <si>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</si>
  <si>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</si>
  <si>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</si>
  <si>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</si>
  <si>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</si>
  <si>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</si>
  <si>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</si>
  <si>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</si>
  <si>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</si>
  <si>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</si>
  <si>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</si>
  <si>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</si>
  <si>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</si>
  <si>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</si>
  <si>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</si>
  <si>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</si>
  <si>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</si>
  <si>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</si>
  <si>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</si>
  <si>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</si>
  <si>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</si>
  <si>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</si>
  <si>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</si>
  <si>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</si>
  <si>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</si>
  <si>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</si>
  <si>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</si>
  <si>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</si>
  <si>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</si>
  <si>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</si>
  <si>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</si>
  <si>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</si>
  <si>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</si>
  <si>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</si>
  <si>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</si>
  <si>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</si>
  <si>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</si>
  <si>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</si>
  <si>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</si>
  <si>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</si>
  <si>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</si>
  <si>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</si>
  <si>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</si>
  <si>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</si>
  <si>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</si>
  <si>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</si>
  <si>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</si>
  <si>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</si>
  <si>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</si>
  <si>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</si>
  <si>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</si>
  <si>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</si>
  <si>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</si>
  <si>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</si>
  <si>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</si>
  <si>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</si>
  <si>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</si>
  <si>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</si>
  <si>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</si>
  <si>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</si>
  <si>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</si>
  <si>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</si>
  <si>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</si>
  <si>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</si>
  <si>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</si>
  <si>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</si>
  <si>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</si>
  <si>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</si>
  <si>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</si>
  <si>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</si>
  <si>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</si>
  <si>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</si>
  <si>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</si>
  <si>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</si>
  <si>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</si>
  <si>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</si>
  <si>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</si>
  <si>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</si>
  <si>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</si>
  <si>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</si>
  <si>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</si>
  <si>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</si>
  <si>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</si>
  <si>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</si>
  <si>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</si>
  <si>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</si>
  <si>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</si>
  <si>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</si>
  <si>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</si>
  <si>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</si>
  <si>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</si>
  <si>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</si>
  <si>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</si>
  <si>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</si>
  <si>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</si>
  <si>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</si>
  <si>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</si>
  <si>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</si>
  <si>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</si>
  <si>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</si>
  <si>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</si>
  <si>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</si>
  <si>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</si>
  <si>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</si>
  <si>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</si>
  <si>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</si>
  <si>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</si>
  <si>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</si>
  <si>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</si>
  <si>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</si>
  <si>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</si>
  <si>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</si>
  <si>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</si>
  <si>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</si>
  <si>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</si>
  <si>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</si>
  <si>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</si>
  <si>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</si>
  <si>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</si>
  <si>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</si>
  <si>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</si>
  <si>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</si>
  <si>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</si>
  <si>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</si>
  <si>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</si>
  <si>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</si>
  <si>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</si>
  <si>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</si>
  <si>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</si>
  <si>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</si>
  <si>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</si>
  <si>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</si>
  <si>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</si>
  <si>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</si>
  <si>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</si>
  <si>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</si>
  <si>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</si>
  <si>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</si>
  <si>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</si>
  <si>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</si>
  <si>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</si>
  <si>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</si>
  <si>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</si>
  <si>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</si>
  <si>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</si>
  <si>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</si>
  <si>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</si>
  <si>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</si>
  <si>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</si>
  <si>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</si>
  <si>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</si>
  <si>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</si>
  <si>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</si>
  <si>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</si>
  <si>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</si>
  <si>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</si>
  <si>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</si>
  <si>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</si>
  <si>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</si>
  <si>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</si>
  <si>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</si>
  <si>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</si>
  <si>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</si>
  <si>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</si>
  <si>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</si>
  <si>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</si>
  <si>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</si>
  <si>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</si>
  <si>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</si>
  <si>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</si>
  <si>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</si>
  <si>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</si>
  <si>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</si>
  <si>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</si>
  <si>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</si>
  <si>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</si>
  <si>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</si>
  <si>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</si>
  <si>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</si>
  <si>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</si>
  <si>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</si>
  <si>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</si>
  <si>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</si>
  <si>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</si>
  <si>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</si>
  <si>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</si>
  <si>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</si>
  <si>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</si>
  <si>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</si>
  <si>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</si>
  <si>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</si>
  <si>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</si>
  <si>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</si>
  <si>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</si>
  <si>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</si>
  <si>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</si>
  <si>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</si>
  <si>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</si>
  <si>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</si>
  <si>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</si>
  <si>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</si>
  <si>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</si>
  <si>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</si>
  <si>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</si>
  <si>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</si>
  <si>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</si>
  <si>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</si>
  <si>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</si>
  <si>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</si>
  <si>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</si>
  <si>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</si>
  <si>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</si>
  <si>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</si>
  <si>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</si>
  <si>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</si>
  <si>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</si>
  <si>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</si>
  <si>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</si>
  <si>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</si>
  <si>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</si>
  <si>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</si>
  <si>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</si>
  <si>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</si>
  <si>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</si>
  <si>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</si>
  <si>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</si>
  <si>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</si>
  <si>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</si>
  <si>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</si>
  <si>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</si>
  <si>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</si>
  <si>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</si>
  <si>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</si>
  <si>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</si>
  <si>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</si>
  <si>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</si>
  <si>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</si>
  <si>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</si>
  <si>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</si>
  <si>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</si>
  <si>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</si>
  <si>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</si>
  <si>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</si>
  <si>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</si>
  <si>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</si>
  <si>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</si>
  <si>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</si>
  <si>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</si>
  <si>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</si>
  <si>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</si>
  <si>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</si>
  <si>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</si>
  <si>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</si>
  <si>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</si>
  <si>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</si>
  <si>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</si>
  <si>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</si>
  <si>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</si>
  <si>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</si>
  <si>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</si>
  <si>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</si>
  <si>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</si>
  <si>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</si>
  <si>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</si>
  <si>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</si>
  <si>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</si>
  <si>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</si>
  <si>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</si>
  <si>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</si>
  <si>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</si>
  <si>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</si>
  <si>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</si>
  <si>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</si>
  <si>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</si>
  <si>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</si>
  <si>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</si>
  <si>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</si>
  <si>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</si>
  <si>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</si>
  <si>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</si>
  <si>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</si>
  <si>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</si>
  <si>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</si>
  <si>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</si>
  <si>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</si>
  <si>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</si>
  <si>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</si>
  <si>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</si>
  <si>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</si>
  <si>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</si>
  <si>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</si>
  <si>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</si>
  <si>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</si>
  <si>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</si>
  <si>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</si>
  <si>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</si>
  <si>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</si>
  <si>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</si>
  <si>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</si>
  <si>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</si>
  <si>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31"/>
  </si>
  <si>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</si>
  <si>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</si>
  <si>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</si>
  <si>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</si>
  <si>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</si>
  <si>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</si>
  <si>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</si>
  <si>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</si>
  <si>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</si>
  <si>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</si>
  <si>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</si>
  <si>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</si>
  <si>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</si>
  <si>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</si>
  <si>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</si>
  <si>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</si>
  <si>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</si>
  <si>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</si>
  <si>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</si>
  <si>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</si>
  <si>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</si>
  <si>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</si>
  <si>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</si>
  <si>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</si>
  <si>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</si>
  <si>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</si>
  <si>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</si>
  <si>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</si>
  <si>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</si>
  <si>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</si>
  <si>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</si>
  <si>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</si>
  <si>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</si>
  <si>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</si>
  <si>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</si>
  <si>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</si>
  <si>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</si>
  <si>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</si>
  <si>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</si>
  <si>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</si>
  <si>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</si>
  <si>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</si>
  <si>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</si>
  <si>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</si>
  <si>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</si>
  <si>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</si>
  <si>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</si>
  <si>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</si>
  <si>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</si>
  <si>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</si>
  <si>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</si>
  <si>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</si>
  <si>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</si>
  <si>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</si>
  <si>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</si>
  <si>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</si>
  <si>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</si>
  <si>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</si>
  <si>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</si>
  <si>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</si>
  <si>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</si>
  <si>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</si>
  <si>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</si>
  <si>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</si>
  <si>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</si>
  <si>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</si>
  <si>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</si>
  <si>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</si>
  <si>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</si>
  <si>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</si>
  <si>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</si>
  <si>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</si>
  <si>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</si>
  <si>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</si>
  <si>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</si>
  <si>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</si>
  <si>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</si>
  <si>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</si>
  <si>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</si>
  <si>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</si>
  <si>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</si>
  <si>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</si>
  <si>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</si>
  <si>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</si>
  <si>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</si>
  <si>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</si>
  <si>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</si>
  <si>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</si>
  <si>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</si>
  <si>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</si>
  <si>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</si>
  <si>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</si>
  <si>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</si>
  <si>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</si>
  <si>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</si>
  <si>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</si>
  <si>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</si>
  <si>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</si>
  <si>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</si>
  <si>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</si>
  <si>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</si>
  <si>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</si>
  <si>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</si>
  <si>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</si>
  <si>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</si>
  <si>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</si>
  <si>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</si>
  <si>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</si>
  <si>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</si>
  <si>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</si>
  <si>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</si>
  <si>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</si>
  <si>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</si>
  <si>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</si>
  <si>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</si>
  <si>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</si>
  <si>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</si>
  <si>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</si>
  <si>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</si>
  <si>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</si>
  <si>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</si>
  <si>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</si>
  <si>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</si>
  <si>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</si>
  <si>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</si>
  <si>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</si>
  <si>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</si>
  <si>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</si>
  <si>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</si>
  <si>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</si>
  <si>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</si>
  <si>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</si>
  <si>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</si>
  <si>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</si>
  <si>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</si>
  <si>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</si>
  <si>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</si>
  <si>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</si>
  <si>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</si>
  <si>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</si>
  <si>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</si>
  <si>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</si>
  <si>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</si>
  <si>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</si>
  <si>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</si>
  <si>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</si>
  <si>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</si>
  <si>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</si>
  <si>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</si>
  <si>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</si>
  <si>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</si>
  <si>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</si>
  <si>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</si>
  <si>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</si>
  <si>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</si>
  <si>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</si>
  <si>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</si>
  <si>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</si>
  <si>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</si>
  <si>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</si>
  <si>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</si>
  <si>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</si>
  <si>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</si>
  <si>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</si>
  <si>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</si>
  <si>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</si>
  <si>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</si>
  <si>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</si>
  <si>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</si>
  <si>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</si>
  <si>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</si>
  <si>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</si>
  <si>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</si>
  <si>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</si>
  <si>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</si>
  <si>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</si>
  <si>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</si>
  <si>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</si>
  <si>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</si>
  <si>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</si>
  <si>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</si>
  <si>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</si>
  <si>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</si>
  <si>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</si>
  <si>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</si>
  <si>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</si>
  <si>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</si>
  <si>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</si>
  <si>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</si>
  <si>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</si>
  <si>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</si>
  <si>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</si>
  <si>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</si>
  <si>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</si>
  <si>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</si>
  <si>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</si>
  <si>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</si>
  <si>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</si>
  <si>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</si>
  <si>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</si>
  <si>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</si>
  <si>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</si>
  <si>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</si>
  <si>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</si>
  <si>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</si>
  <si>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</si>
  <si>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</si>
  <si>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</si>
  <si>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</si>
  <si>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</si>
  <si>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</si>
  <si>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</si>
  <si>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</si>
  <si>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</si>
  <si>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</si>
  <si>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</si>
  <si>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</si>
  <si>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</si>
  <si>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</si>
  <si>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</si>
  <si>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</si>
  <si>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</si>
  <si>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</si>
  <si>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</si>
  <si>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</si>
  <si>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</si>
  <si>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</si>
  <si>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</si>
  <si>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</si>
  <si>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</si>
  <si>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</si>
  <si>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</si>
  <si>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</si>
  <si>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</si>
  <si>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</si>
  <si>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</si>
  <si>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</si>
  <si>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</si>
  <si>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</si>
  <si>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</si>
  <si>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</si>
  <si>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</si>
  <si>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</si>
  <si>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</si>
  <si>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</si>
  <si>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</si>
  <si>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</si>
  <si>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</si>
  <si>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</si>
  <si>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</si>
  <si>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</si>
  <si>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</si>
  <si>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</si>
  <si>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</si>
  <si>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</si>
  <si>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</si>
  <si>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</si>
  <si>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</si>
  <si>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</si>
  <si>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</si>
  <si>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</si>
  <si>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</si>
  <si>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</si>
  <si>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</si>
  <si>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</si>
  <si>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</si>
  <si>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</si>
  <si>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</si>
  <si>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</si>
  <si>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</si>
  <si>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</si>
  <si>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</si>
  <si>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</si>
  <si>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</si>
  <si>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</si>
  <si>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</si>
  <si>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</si>
  <si>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</si>
  <si>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</si>
  <si>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</si>
  <si>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</si>
  <si>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</si>
  <si>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</si>
  <si>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</si>
  <si>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</si>
  <si>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</si>
  <si>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</si>
  <si>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</si>
  <si>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</si>
  <si>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</si>
  <si>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</si>
  <si>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</si>
  <si>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</si>
  <si>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</si>
  <si>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</si>
  <si>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</si>
  <si>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</si>
  <si>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</si>
  <si>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</si>
  <si>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</si>
  <si>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</si>
  <si>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</si>
  <si>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</si>
  <si>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</si>
  <si>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</si>
  <si>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</si>
  <si>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</si>
  <si>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</si>
  <si>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</si>
  <si>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</si>
  <si>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</si>
  <si>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</si>
  <si>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</si>
  <si>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</si>
  <si>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</si>
  <si>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</si>
  <si>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</si>
  <si>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</si>
  <si>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</si>
  <si>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</si>
  <si>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</si>
  <si>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</si>
  <si>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</si>
  <si>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</si>
  <si>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</si>
  <si>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</si>
  <si>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</si>
  <si>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</si>
  <si>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</si>
  <si>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</si>
  <si>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</si>
  <si>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</si>
  <si>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</si>
  <si>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</si>
  <si>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</si>
  <si>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</si>
  <si>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</si>
  <si>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</si>
  <si>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</si>
  <si>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</si>
  <si>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</si>
  <si>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</si>
  <si>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</si>
  <si>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</si>
  <si>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</si>
  <si>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</si>
  <si>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</si>
  <si>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</si>
  <si>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</si>
  <si>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</si>
  <si>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</si>
  <si>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</si>
  <si>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</si>
  <si>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</si>
  <si>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</si>
  <si>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</si>
  <si>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</si>
  <si>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</si>
  <si>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</si>
  <si>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</si>
  <si>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</si>
  <si>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</si>
  <si>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</si>
  <si>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</si>
  <si>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</si>
  <si>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</si>
  <si>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</si>
  <si>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</si>
  <si>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</si>
  <si>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</si>
  <si>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</si>
  <si>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</si>
  <si>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</si>
  <si>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</si>
  <si>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</si>
  <si>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</si>
  <si>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</si>
  <si>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</si>
  <si>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</si>
  <si>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</si>
  <si>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</si>
  <si>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</si>
  <si>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</si>
  <si>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</si>
  <si>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</si>
  <si>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</si>
  <si>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</si>
  <si>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</si>
  <si>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</si>
  <si>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</si>
  <si>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</si>
  <si>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</si>
  <si>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</si>
  <si>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</si>
  <si>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</si>
  <si>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</si>
  <si>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</si>
  <si>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</si>
  <si>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</si>
  <si>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</si>
  <si>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</si>
  <si>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</si>
  <si>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</si>
  <si>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</si>
  <si>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</si>
  <si>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</si>
  <si>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</si>
  <si>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</si>
  <si>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</si>
  <si>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</si>
  <si>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</si>
  <si>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</si>
  <si>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</si>
  <si>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</si>
  <si>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</si>
  <si>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</si>
  <si>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</si>
  <si>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</si>
  <si>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</si>
  <si>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</si>
  <si>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</si>
  <si>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</si>
  <si>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</si>
  <si>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</si>
  <si>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</si>
  <si>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</si>
  <si>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</si>
  <si>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</si>
  <si>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</si>
  <si>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</si>
  <si>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</si>
  <si>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</si>
  <si>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</si>
  <si>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</si>
  <si>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</si>
  <si>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</si>
  <si>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</si>
  <si>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</si>
  <si>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</si>
  <si>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</si>
  <si>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</si>
  <si>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</si>
  <si>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</si>
  <si>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</si>
  <si>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</si>
  <si>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</si>
  <si>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</si>
  <si>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</si>
  <si>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</si>
  <si>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</si>
  <si>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</si>
  <si>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</si>
  <si>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</si>
  <si>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</si>
  <si>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</si>
  <si>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</si>
  <si>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</si>
  <si>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</si>
  <si>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</si>
  <si>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</si>
  <si>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</si>
  <si>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</si>
  <si>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</si>
  <si>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</si>
  <si>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</si>
  <si>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</si>
  <si>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</si>
  <si>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</si>
  <si>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</si>
  <si>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</si>
  <si>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</si>
  <si>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</si>
  <si>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</si>
  <si>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</si>
  <si>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</si>
  <si>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</si>
  <si>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</si>
  <si>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</si>
  <si>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</si>
  <si>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</si>
  <si>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</si>
  <si>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</si>
  <si>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</si>
  <si>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</si>
  <si>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</si>
  <si>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</si>
  <si>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</si>
  <si>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</si>
  <si>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</si>
  <si>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</si>
  <si>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</si>
  <si>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</si>
  <si>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</si>
  <si>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</si>
  <si>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</si>
  <si>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</si>
  <si>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</si>
  <si>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</si>
  <si>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</si>
  <si>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</si>
  <si>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</si>
  <si>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</si>
  <si>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</si>
  <si>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</si>
  <si>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</si>
  <si>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</si>
  <si>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</si>
  <si>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</si>
  <si>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</si>
  <si>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</si>
  <si>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</si>
  <si>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</si>
  <si>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</si>
  <si>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</si>
  <si>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</si>
  <si>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</si>
  <si>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</si>
  <si>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</si>
  <si>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</si>
  <si>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</si>
  <si>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</si>
  <si>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</si>
  <si>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</si>
  <si>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</si>
  <si>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</si>
  <si>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</si>
  <si>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</si>
  <si>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</si>
  <si>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</si>
  <si>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</si>
  <si>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</si>
  <si>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</si>
  <si>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</si>
  <si>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</si>
  <si>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</si>
  <si>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</si>
  <si>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</si>
  <si>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</si>
  <si>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</si>
  <si>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</si>
  <si>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</si>
  <si>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</si>
  <si>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</si>
  <si>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</si>
  <si>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</si>
  <si>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</si>
  <si>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</si>
  <si>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</si>
  <si>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</si>
  <si>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</si>
  <si>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</si>
  <si>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</si>
  <si>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</si>
  <si>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</si>
  <si>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</si>
  <si>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</si>
  <si>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</si>
  <si>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</si>
  <si>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</si>
  <si>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</si>
  <si>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</si>
  <si>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</si>
  <si>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</si>
  <si>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</si>
  <si>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</si>
  <si>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</si>
  <si>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</si>
  <si>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</si>
  <si>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</si>
  <si>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</si>
  <si>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</si>
  <si>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</si>
  <si>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</si>
  <si>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</si>
  <si>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</si>
  <si>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</si>
  <si>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</si>
  <si>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</si>
  <si>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</si>
  <si>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</si>
  <si>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</si>
  <si>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</si>
  <si>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</si>
  <si>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</si>
  <si>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</si>
  <si>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</si>
  <si>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</si>
  <si>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</si>
  <si>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</si>
  <si>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</si>
  <si>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</si>
  <si>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</si>
  <si>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</si>
  <si>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</si>
  <si>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</si>
  <si>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</si>
  <si>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</si>
  <si>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</si>
  <si>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</si>
  <si>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</si>
  <si>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</si>
  <si>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</si>
  <si>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</si>
  <si>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</si>
  <si>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</si>
  <si>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</si>
  <si>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</si>
  <si>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</si>
  <si>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</si>
  <si>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</si>
  <si>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</si>
  <si>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</si>
  <si>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</si>
  <si>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</si>
  <si>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</si>
  <si>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</si>
  <si>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</si>
  <si>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</si>
  <si>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</si>
  <si>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</si>
  <si>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</si>
  <si>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</si>
  <si>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</si>
  <si>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</si>
  <si>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</si>
  <si>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</si>
  <si>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</si>
  <si>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</si>
  <si>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</si>
  <si>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</si>
  <si>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</si>
  <si>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</si>
  <si>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</si>
  <si>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</si>
  <si>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</si>
  <si>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</si>
  <si>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</si>
  <si>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</si>
  <si>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</si>
  <si>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</si>
  <si>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</si>
  <si>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</si>
  <si>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</si>
  <si>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</si>
  <si>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</si>
  <si>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</si>
  <si>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</si>
  <si>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</si>
  <si>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</si>
  <si>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</si>
  <si>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</si>
  <si>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</si>
  <si>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</si>
  <si>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</si>
  <si>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</si>
  <si>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</si>
  <si>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</si>
  <si>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</si>
  <si>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</si>
  <si>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</si>
  <si>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</si>
  <si>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</si>
  <si>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</si>
  <si>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</si>
  <si>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</si>
  <si>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</si>
  <si>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</si>
  <si>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</si>
  <si>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</si>
  <si>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</si>
  <si>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</si>
  <si>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</si>
  <si>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</si>
  <si>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</si>
  <si>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</si>
  <si>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</si>
  <si>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</si>
  <si>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</si>
  <si>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</si>
  <si>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</si>
  <si>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</si>
  <si>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</si>
  <si>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</si>
  <si>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</si>
  <si>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</si>
  <si>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</si>
  <si>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</si>
  <si>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</si>
  <si>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</si>
  <si>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</si>
  <si>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</si>
  <si>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</si>
  <si>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</si>
  <si>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</si>
  <si>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</si>
  <si>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</si>
  <si>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</si>
  <si>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</si>
  <si>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</si>
  <si>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</si>
  <si>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</si>
  <si>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</si>
  <si>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</si>
  <si>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</si>
  <si>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</si>
  <si>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</si>
  <si>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</si>
  <si>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</si>
  <si>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</si>
  <si>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</si>
  <si>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</si>
  <si>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</si>
  <si>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</si>
  <si>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</si>
  <si>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</si>
  <si>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</si>
  <si>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</si>
  <si>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</si>
  <si>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</si>
  <si>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</si>
  <si>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</si>
  <si>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</si>
  <si>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</si>
  <si>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</si>
  <si>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</si>
  <si>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</si>
  <si>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</si>
  <si>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</si>
  <si>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</si>
  <si>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</si>
  <si>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</si>
  <si>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</si>
  <si>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</si>
  <si>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</si>
  <si>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</si>
  <si>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</si>
  <si>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</si>
  <si>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</si>
  <si>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</si>
  <si>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</si>
  <si>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</si>
  <si>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</si>
  <si>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</si>
  <si>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</si>
  <si>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</si>
  <si>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</si>
  <si>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</si>
  <si>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</si>
  <si>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</si>
  <si>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</si>
  <si>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</si>
  <si>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</si>
  <si>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</si>
  <si>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</si>
  <si>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</si>
  <si>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</si>
  <si>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</si>
  <si>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</si>
  <si>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</si>
  <si>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</si>
  <si>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</si>
  <si>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</si>
  <si>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</si>
  <si>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</si>
  <si>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</si>
  <si>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</si>
  <si>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</si>
  <si>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</si>
  <si>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</si>
  <si>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</si>
  <si>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</si>
  <si>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</si>
  <si>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</si>
  <si>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</si>
  <si>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</si>
  <si>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</si>
  <si>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</si>
  <si>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</si>
  <si>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</si>
  <si>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</si>
  <si>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</si>
  <si>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</si>
  <si>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</si>
  <si>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</si>
  <si>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</si>
  <si>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</si>
  <si>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</si>
  <si>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</si>
  <si>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</si>
  <si>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</si>
  <si>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</si>
  <si>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</si>
  <si>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</si>
  <si>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</si>
  <si>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</si>
  <si>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</si>
  <si>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</si>
  <si>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</si>
  <si>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</si>
  <si>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</si>
  <si>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</si>
  <si>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</si>
  <si>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</si>
  <si>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</si>
  <si>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</si>
  <si>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</si>
  <si>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</si>
  <si>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</si>
  <si>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</si>
  <si>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</si>
  <si>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</si>
  <si>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</si>
  <si>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</si>
  <si>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</si>
  <si>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</si>
  <si>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</si>
  <si>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</si>
  <si>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</si>
  <si>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</si>
  <si>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</si>
  <si>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</si>
  <si>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</si>
  <si>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</si>
  <si>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</si>
  <si>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</si>
  <si>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</si>
  <si>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</si>
  <si>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</si>
  <si>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</si>
  <si>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</si>
  <si>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</si>
  <si>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</si>
  <si>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</si>
  <si>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</si>
  <si>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</si>
  <si>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</si>
  <si>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</si>
  <si>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</si>
  <si>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</si>
  <si>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</si>
  <si>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</si>
  <si>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</si>
  <si>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</si>
  <si>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</si>
  <si>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</si>
  <si>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</si>
  <si>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</si>
  <si>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</si>
  <si>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</si>
  <si>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</si>
  <si>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</si>
  <si>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</si>
  <si>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</si>
  <si>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</si>
  <si>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</si>
  <si>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</si>
  <si>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</si>
  <si>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</si>
  <si>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</si>
  <si>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</si>
  <si>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</si>
  <si>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</si>
  <si>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</si>
  <si>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</si>
  <si>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</si>
  <si>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</si>
  <si>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</si>
  <si>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特定事業者等支援</t>
    <rPh sb="0" eb="2">
      <t>トクテイ</t>
    </rPh>
    <rPh sb="2" eb="5">
      <t>ジギョウシャ</t>
    </rPh>
    <rPh sb="5" eb="6">
      <t>トウ</t>
    </rPh>
    <rPh sb="6" eb="8">
      <t>シエン</t>
    </rPh>
    <phoneticPr fontId="20"/>
  </si>
  <si>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</si>
  <si>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</si>
  <si>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</si>
  <si>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</si>
  <si>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</si>
  <si>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</si>
  <si>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</si>
  <si>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</si>
  <si>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</si>
  <si>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</si>
  <si>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</si>
  <si>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</si>
  <si>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</si>
  <si>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</si>
  <si>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</si>
  <si>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</si>
  <si>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</si>
  <si>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</si>
  <si>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</si>
  <si>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</si>
  <si>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</si>
  <si>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</si>
  <si>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</si>
  <si>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</si>
  <si>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</si>
  <si>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</si>
  <si>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</si>
  <si>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</si>
  <si>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</si>
  <si>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</si>
  <si>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</si>
  <si>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</si>
  <si>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</si>
  <si>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</si>
  <si>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</si>
  <si>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</si>
  <si>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</si>
  <si>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</si>
  <si>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</si>
  <si>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</si>
  <si>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</si>
  <si>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</si>
  <si>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</si>
  <si>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</si>
  <si>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</si>
  <si>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</si>
  <si>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</si>
  <si>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</si>
  <si>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</si>
  <si>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</si>
  <si>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</si>
  <si>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</si>
  <si>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</si>
  <si>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</si>
  <si>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</si>
  <si>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</si>
  <si>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</si>
  <si>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</si>
  <si>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</si>
  <si>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</si>
  <si>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</si>
  <si>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</si>
  <si>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</si>
  <si>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</si>
  <si>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</si>
  <si>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</si>
  <si>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</si>
  <si>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</si>
  <si>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</si>
  <si>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</si>
  <si>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</si>
  <si>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</si>
  <si>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</si>
  <si>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</si>
  <si>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</si>
  <si>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</si>
  <si>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</si>
  <si>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</si>
  <si>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</si>
  <si>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</si>
  <si>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</si>
  <si>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</si>
  <si>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</si>
  <si>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</si>
  <si>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</si>
  <si>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交付対象経費</t>
    <rPh sb="0" eb="2">
      <t>コウフ</t>
    </rPh>
    <rPh sb="2" eb="4">
      <t>タイショウ</t>
    </rPh>
    <rPh sb="4" eb="6">
      <t>ケイヒ</t>
    </rPh>
    <phoneticPr fontId="20"/>
  </si>
  <si>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</si>
  <si>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</si>
  <si>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</si>
  <si>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</si>
  <si>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</si>
  <si>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</si>
  <si>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</si>
  <si>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</si>
  <si>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</si>
  <si>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</si>
  <si>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</si>
  <si>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</si>
  <si>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</si>
  <si>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</si>
  <si>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</si>
  <si>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</si>
  <si>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</si>
  <si>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</si>
  <si>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</si>
  <si>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</si>
  <si>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</si>
  <si>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</si>
  <si>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</si>
  <si>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</si>
  <si>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</si>
  <si>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</si>
  <si>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</si>
  <si>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</si>
  <si>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</si>
  <si>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</si>
  <si>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</si>
  <si>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</si>
  <si>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</si>
  <si>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</si>
  <si>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</si>
  <si>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</si>
  <si>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</si>
  <si>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</si>
  <si>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</si>
  <si>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</si>
  <si>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</si>
  <si>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</si>
  <si>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</si>
  <si>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</si>
  <si>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</si>
  <si>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</si>
  <si>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</si>
  <si>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</si>
  <si>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</si>
  <si>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</si>
  <si>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</si>
  <si>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</si>
  <si>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</si>
  <si>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</si>
  <si>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</si>
  <si>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</si>
  <si>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</si>
  <si>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</si>
  <si>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</si>
  <si>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</si>
  <si>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</si>
  <si>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</si>
  <si>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</si>
  <si>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</si>
  <si>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</si>
  <si>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</si>
  <si>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</si>
  <si>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</si>
  <si>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</si>
  <si>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</si>
  <si>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</si>
  <si>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</si>
  <si>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</si>
  <si>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</si>
  <si>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</si>
  <si>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</si>
  <si>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</si>
  <si>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</si>
  <si>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</si>
  <si>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</si>
  <si>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</si>
  <si>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</si>
  <si>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</si>
  <si>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</si>
  <si>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</si>
  <si>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</si>
  <si>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</si>
  <si>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</si>
  <si>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</si>
  <si>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</si>
  <si>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</si>
  <si>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</si>
  <si>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</si>
  <si>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</si>
  <si>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</si>
  <si>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</si>
  <si>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</si>
  <si>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</si>
  <si>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</si>
  <si>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</si>
  <si>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</si>
  <si>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</si>
  <si>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</si>
  <si>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</si>
  <si>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</si>
  <si>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</si>
  <si>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</si>
  <si>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</si>
  <si>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</si>
  <si>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</si>
  <si>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</si>
  <si>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</si>
  <si>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</si>
  <si>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</si>
  <si>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</si>
  <si>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</si>
  <si>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</si>
  <si>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</si>
  <si>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</si>
  <si>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</si>
  <si>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</si>
  <si>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</si>
  <si>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</si>
  <si>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</si>
  <si>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</si>
  <si>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</si>
  <si>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</si>
  <si>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</si>
  <si>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</si>
  <si>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</si>
  <si>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</si>
  <si>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</si>
  <si>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</si>
  <si>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</si>
  <si>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</si>
  <si>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</si>
  <si>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</si>
  <si>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</si>
  <si>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</si>
  <si>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</si>
  <si>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</si>
  <si>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</si>
  <si>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</si>
  <si>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</si>
  <si>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</si>
  <si>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</si>
  <si>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</si>
  <si>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</si>
  <si>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</si>
  <si>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</si>
  <si>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20"/>
  </si>
  <si>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</si>
  <si>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</si>
  <si>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</si>
  <si>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</si>
  <si>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</si>
  <si>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</si>
  <si>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</si>
  <si>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</si>
  <si>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</si>
  <si>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</si>
  <si>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</si>
  <si>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</si>
  <si>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</si>
  <si>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</si>
  <si>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</si>
  <si>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</si>
  <si>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</si>
  <si>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</si>
  <si>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</si>
  <si>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</si>
  <si>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</si>
  <si>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</si>
  <si>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</si>
  <si>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</si>
  <si>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</si>
  <si>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</si>
  <si>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</si>
  <si>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</si>
  <si>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</si>
  <si>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</si>
  <si>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</si>
  <si>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</si>
  <si>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</si>
  <si>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</si>
  <si>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</si>
  <si>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</si>
  <si>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</si>
  <si>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</si>
  <si>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</si>
  <si>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</si>
  <si>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</si>
  <si>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</si>
  <si>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</si>
  <si>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</si>
  <si>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</si>
  <si>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</si>
  <si>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</si>
  <si>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</si>
  <si>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</si>
  <si>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</si>
  <si>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</si>
  <si>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</si>
  <si>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</si>
  <si>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</si>
  <si>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</si>
  <si>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</si>
  <si>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</si>
  <si>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</si>
  <si>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</si>
  <si>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</si>
  <si>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</si>
  <si>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</si>
  <si>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</si>
  <si>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</si>
  <si>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</si>
  <si>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</si>
  <si>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</si>
  <si>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</si>
  <si>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</si>
  <si>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</si>
  <si>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</si>
  <si>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</si>
  <si>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</si>
  <si>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</si>
  <si>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</si>
  <si>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</si>
  <si>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</si>
  <si>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</si>
  <si>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</si>
  <si>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</si>
  <si>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</si>
  <si>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</si>
  <si>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</si>
  <si>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</si>
  <si>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</si>
  <si>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</si>
  <si>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</si>
  <si>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</si>
  <si>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</si>
  <si>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</si>
  <si>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</si>
  <si>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</si>
  <si>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</si>
  <si>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</si>
  <si>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</si>
  <si>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</si>
  <si>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</si>
  <si>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</si>
  <si>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</si>
  <si>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</si>
  <si>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</si>
  <si>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</si>
  <si>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</si>
  <si>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</si>
  <si>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</si>
  <si>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</si>
  <si>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</si>
  <si>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</si>
  <si>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</si>
  <si>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</si>
  <si>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</si>
  <si>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</si>
  <si>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</si>
  <si>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</si>
  <si>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</si>
  <si>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</si>
  <si>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</si>
  <si>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</si>
  <si>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</si>
  <si>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</si>
  <si>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</si>
  <si>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</si>
  <si>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</si>
  <si>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</si>
  <si>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</si>
  <si>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</si>
  <si>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</si>
  <si>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</si>
  <si>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</si>
  <si>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</si>
  <si>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</si>
  <si>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</si>
  <si>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</si>
  <si>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</si>
  <si>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</si>
  <si>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</si>
  <si>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</si>
  <si>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</si>
  <si>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</si>
  <si>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</si>
  <si>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</si>
  <si>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</si>
  <si>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</si>
  <si>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</si>
  <si>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</si>
  <si>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</si>
  <si>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</si>
  <si>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</si>
  <si>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</si>
  <si>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</si>
  <si>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</si>
  <si>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</si>
  <si>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</si>
  <si>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</si>
  <si>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</si>
  <si>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</si>
  <si>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</si>
  <si>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</si>
  <si>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</si>
  <si>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</si>
  <si>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</si>
  <si>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</si>
  <si>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</si>
  <si>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</si>
  <si>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</si>
  <si>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</si>
  <si>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</si>
  <si>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</si>
  <si>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</si>
  <si>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</si>
  <si>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</si>
  <si>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</si>
  <si>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</si>
  <si>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</si>
  <si>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</si>
  <si>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</si>
  <si>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</si>
  <si>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</si>
  <si>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</si>
  <si>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</si>
  <si>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</si>
  <si>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</si>
  <si>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</si>
  <si>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</si>
  <si>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</si>
  <si>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</si>
  <si>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</si>
  <si>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</si>
  <si>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</si>
  <si>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</si>
  <si>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</si>
  <si>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</si>
  <si>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</si>
  <si>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</si>
  <si>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</si>
  <si>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</si>
  <si>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</si>
  <si>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</si>
  <si>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</si>
  <si>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</si>
  <si>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</si>
  <si>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</si>
  <si>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</si>
  <si>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</si>
  <si>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</si>
  <si>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</si>
  <si>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</si>
  <si>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</si>
  <si>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</si>
  <si>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</si>
  <si>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</si>
  <si>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</si>
  <si>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</si>
  <si>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</si>
  <si>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</si>
  <si>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</si>
  <si>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</si>
  <si>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</si>
  <si>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</si>
  <si>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</si>
  <si>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</si>
  <si>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</si>
  <si>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</si>
  <si>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</si>
  <si>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</si>
  <si>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</si>
  <si>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</si>
  <si>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</si>
  <si>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</si>
  <si>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</si>
  <si>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</si>
  <si>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</si>
  <si>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</si>
  <si>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</si>
  <si>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</si>
  <si>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</si>
  <si>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</si>
  <si>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</si>
  <si>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</si>
  <si>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</si>
  <si>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</si>
  <si>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</si>
  <si>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</si>
  <si>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</si>
  <si>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</si>
  <si>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</si>
  <si>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</si>
  <si>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</si>
  <si>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</si>
  <si>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</si>
  <si>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</si>
  <si>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</si>
  <si>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</si>
  <si>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</si>
  <si>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</si>
  <si>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</si>
  <si>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</si>
  <si>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</si>
  <si>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</si>
  <si>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</si>
  <si>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</si>
  <si>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</si>
  <si>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</si>
  <si>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</si>
  <si>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</si>
  <si>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</si>
  <si>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</si>
  <si>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</si>
  <si>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</si>
  <si>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</si>
  <si>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</si>
  <si>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</si>
  <si>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</si>
  <si>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</si>
  <si>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</si>
  <si>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</si>
  <si>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</si>
  <si>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</si>
  <si>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</si>
  <si>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</si>
  <si>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</si>
  <si>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</si>
  <si>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</si>
  <si>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</si>
  <si>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</si>
  <si>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</si>
  <si>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</si>
  <si>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</si>
  <si>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</si>
  <si>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</si>
  <si>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</si>
  <si>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</si>
  <si>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</si>
  <si>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</si>
  <si>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</si>
  <si>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</si>
  <si>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</si>
  <si>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</si>
  <si>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</si>
  <si>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</si>
  <si>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</si>
  <si>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</si>
  <si>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</si>
  <si>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</si>
  <si>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</si>
  <si>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</si>
  <si>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</si>
  <si>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</si>
  <si>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</si>
  <si>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</si>
  <si>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</si>
  <si>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</si>
  <si>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</si>
  <si>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</si>
  <si>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</si>
  <si>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</si>
  <si>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</si>
  <si>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</si>
  <si>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</si>
  <si>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</si>
  <si>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</si>
  <si>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</si>
  <si>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</si>
  <si>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</si>
  <si>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</si>
  <si>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</si>
  <si>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</si>
  <si>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</si>
  <si>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</si>
  <si>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</si>
  <si>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</si>
  <si>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</si>
  <si>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</si>
  <si>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</si>
  <si>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</si>
  <si>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</si>
  <si>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</si>
  <si>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</si>
  <si>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</si>
  <si>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</si>
  <si>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</si>
  <si>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</si>
  <si>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</si>
  <si>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</si>
  <si>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</si>
  <si>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</si>
  <si>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</si>
  <si>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</si>
  <si>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</si>
  <si>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</si>
  <si>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</si>
  <si>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</si>
  <si>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</si>
  <si>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</si>
  <si>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</si>
  <si>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</si>
  <si>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</si>
  <si>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</si>
  <si>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</si>
  <si>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</si>
  <si>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</si>
  <si>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</si>
  <si>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</si>
  <si>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</si>
  <si>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</si>
  <si>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</si>
  <si>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</si>
  <si>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</si>
  <si>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</si>
  <si>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</si>
  <si>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</si>
  <si>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</si>
  <si>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</si>
  <si>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</si>
  <si>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</si>
  <si>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</si>
  <si>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</si>
  <si>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</si>
  <si>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</si>
  <si>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</si>
  <si>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</si>
  <si>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</si>
  <si>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</si>
  <si>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</si>
  <si>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</si>
  <si>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</si>
  <si>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</si>
  <si>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</si>
  <si>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</si>
  <si>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</si>
  <si>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</si>
  <si>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</si>
  <si>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</si>
  <si>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</si>
  <si>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</si>
  <si>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</si>
  <si>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</si>
  <si>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</si>
  <si>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</si>
  <si>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</si>
  <si>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</si>
  <si>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</si>
  <si>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</si>
  <si>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</si>
  <si>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</si>
  <si>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</si>
  <si>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</si>
  <si>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</si>
  <si>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</si>
  <si>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</si>
  <si>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</si>
  <si>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</si>
  <si>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</si>
  <si>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</si>
  <si>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</si>
  <si>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</si>
  <si>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</si>
  <si>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</si>
  <si>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</si>
  <si>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</si>
  <si>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</si>
  <si>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</si>
  <si>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</si>
  <si>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</si>
  <si>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</si>
  <si>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</si>
  <si>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</si>
  <si>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</si>
  <si>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</si>
  <si>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</si>
  <si>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</si>
  <si>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</si>
  <si>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</si>
  <si>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</si>
  <si>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</si>
  <si>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</si>
  <si>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</si>
  <si>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</si>
  <si>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</si>
  <si>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</si>
  <si>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</si>
  <si>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</si>
  <si>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</si>
  <si>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</si>
  <si>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</si>
  <si>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</si>
  <si>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</si>
  <si>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</si>
  <si>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</si>
  <si>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</si>
  <si>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</si>
  <si>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</si>
  <si>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</si>
  <si>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</si>
  <si>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</si>
  <si>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</si>
  <si>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</si>
  <si>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</si>
  <si>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</si>
  <si>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</si>
  <si>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</si>
  <si>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</si>
  <si>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</si>
  <si>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</si>
  <si>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</si>
  <si>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</si>
  <si>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</si>
  <si>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</si>
  <si>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</si>
  <si>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</si>
  <si>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</si>
  <si>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</si>
  <si>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</si>
  <si>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</si>
  <si>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</si>
  <si>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</si>
  <si>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</si>
  <si>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</si>
  <si>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</si>
  <si>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</si>
  <si>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</si>
  <si>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</si>
  <si>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</si>
  <si>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</si>
  <si>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</si>
  <si>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</si>
  <si>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</si>
  <si>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</si>
  <si>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</si>
  <si>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</si>
  <si>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</si>
  <si>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</si>
  <si>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</si>
  <si>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</si>
  <si>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</si>
  <si>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</si>
  <si>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</si>
  <si>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</si>
  <si>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</si>
  <si>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</si>
  <si>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</si>
  <si>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</si>
  <si>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</si>
  <si>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</si>
  <si>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</si>
  <si>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</si>
  <si>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</si>
  <si>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</si>
  <si>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</si>
  <si>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</si>
  <si>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</si>
  <si>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</si>
  <si>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</si>
  <si>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</si>
  <si>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</si>
  <si>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</si>
  <si>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</si>
  <si>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</si>
  <si>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</si>
  <si>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</si>
  <si>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</si>
  <si>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</si>
  <si>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</si>
  <si>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</si>
  <si>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</si>
  <si>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</si>
  <si>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</si>
  <si>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</si>
  <si>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</si>
  <si>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</si>
  <si>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</si>
  <si>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</si>
  <si>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</si>
  <si>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</si>
  <si>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</si>
  <si>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</si>
  <si>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</si>
  <si>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</si>
  <si>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</si>
  <si>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</si>
  <si>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</si>
  <si>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</si>
  <si>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</si>
  <si>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</si>
  <si>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</si>
  <si>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</si>
  <si>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</si>
  <si>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</si>
  <si>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</si>
  <si>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</si>
  <si>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</si>
  <si>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</si>
  <si>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</si>
  <si>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</si>
  <si>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</si>
  <si>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</si>
  <si>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</si>
  <si>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</si>
  <si>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</si>
  <si>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</si>
  <si>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</si>
  <si>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</si>
  <si>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</si>
  <si>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</si>
  <si>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</si>
  <si>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</si>
  <si>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</si>
  <si>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</si>
  <si>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</si>
  <si>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</si>
  <si>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</si>
  <si>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</si>
  <si>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</si>
  <si>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</si>
  <si>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</si>
  <si>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</si>
  <si>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</si>
  <si>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</si>
  <si>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</si>
  <si>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</si>
  <si>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</si>
  <si>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</si>
  <si>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</si>
  <si>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</si>
  <si>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</si>
  <si>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</si>
  <si>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</si>
  <si>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</si>
  <si>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</si>
  <si>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</si>
  <si>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</si>
  <si>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</si>
  <si>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</si>
  <si>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</si>
  <si>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</si>
  <si>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</si>
  <si>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</si>
  <si>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</si>
  <si>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</si>
  <si>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</si>
  <si>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</si>
  <si>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</si>
  <si>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</si>
  <si>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</si>
  <si>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</si>
  <si>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</si>
  <si>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</si>
  <si>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</si>
  <si>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</si>
  <si>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</si>
  <si>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</si>
  <si>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</si>
  <si>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</si>
  <si>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</si>
  <si>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</si>
  <si>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</si>
  <si>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</si>
  <si>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</si>
  <si>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</si>
  <si>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</si>
  <si>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</si>
  <si>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</si>
  <si>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</si>
  <si>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</si>
  <si>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</si>
  <si>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</si>
  <si>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</si>
  <si>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</si>
  <si>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</si>
  <si>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</si>
  <si>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</si>
  <si>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</si>
  <si>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</si>
  <si>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</si>
  <si>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</si>
  <si>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</si>
  <si>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</si>
  <si>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</si>
  <si>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</si>
  <si>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</si>
  <si>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</si>
  <si>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</si>
  <si>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</si>
  <si>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</si>
  <si>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</si>
  <si>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</si>
  <si>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</si>
  <si>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</si>
  <si>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</si>
  <si>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</si>
  <si>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</si>
  <si>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</si>
  <si>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</si>
  <si>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</si>
  <si>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</si>
  <si>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</si>
  <si>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</si>
  <si>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</si>
  <si>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</si>
  <si>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</si>
  <si>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</si>
  <si>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</si>
  <si>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</si>
  <si>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</si>
  <si>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</si>
  <si>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</si>
  <si>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</si>
  <si>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</si>
  <si>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</si>
  <si>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</si>
  <si>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</si>
  <si>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</si>
  <si>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</si>
  <si>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</si>
  <si>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</si>
  <si>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</si>
  <si>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</si>
  <si>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</si>
  <si>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</si>
  <si>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</si>
  <si>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</si>
  <si>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</si>
  <si>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</si>
  <si>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</si>
  <si>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</si>
  <si>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</si>
  <si>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</si>
  <si>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</si>
  <si>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</si>
  <si>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</si>
  <si>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</si>
  <si>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</si>
  <si>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</si>
  <si>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</si>
  <si>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</si>
  <si>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</si>
  <si>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</si>
  <si>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</si>
  <si>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</si>
  <si>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</si>
  <si>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</si>
  <si>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</si>
  <si>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</si>
  <si>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</si>
  <si>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</si>
  <si>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</si>
  <si>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</si>
  <si>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</si>
  <si>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</si>
  <si>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</si>
  <si>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</si>
  <si>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</si>
  <si>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</si>
  <si>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</si>
  <si>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</si>
  <si>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</si>
  <si>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</si>
  <si>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</si>
  <si>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</si>
  <si>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</si>
  <si>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</si>
  <si>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</si>
  <si>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</si>
  <si>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</si>
  <si>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</si>
  <si>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</si>
  <si>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</si>
  <si>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</si>
  <si>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</si>
  <si>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</si>
  <si>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</si>
  <si>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</si>
  <si>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</si>
  <si>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</si>
  <si>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</si>
  <si>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</si>
  <si>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</si>
  <si>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</si>
  <si>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</si>
  <si>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</si>
  <si>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</si>
  <si>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</si>
  <si>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</si>
  <si>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</si>
  <si>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</si>
  <si>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</si>
  <si>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</si>
  <si>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</si>
  <si>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</si>
  <si>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</si>
  <si>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</si>
  <si>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</si>
  <si>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</si>
  <si>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</si>
  <si>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</si>
  <si>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</si>
  <si>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</si>
  <si>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</si>
  <si>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</si>
  <si>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</si>
  <si>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</si>
  <si>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</si>
  <si>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</si>
  <si>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</si>
  <si>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</si>
  <si>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</si>
  <si>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</si>
  <si>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</si>
  <si>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</si>
  <si>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</si>
  <si>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</si>
  <si>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</si>
  <si>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</si>
  <si>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</si>
  <si>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</si>
  <si>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</si>
  <si>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</si>
  <si>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</si>
  <si>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</si>
  <si>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</si>
  <si>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</si>
  <si>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</si>
  <si>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</si>
  <si>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</si>
  <si>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</si>
  <si>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</si>
  <si>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</si>
  <si>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</si>
  <si>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</si>
  <si>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</si>
  <si>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</si>
  <si>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</si>
  <si>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</si>
  <si>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</si>
  <si>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</si>
  <si>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</si>
  <si>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</si>
  <si>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</si>
  <si>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</si>
  <si>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</si>
  <si>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</si>
  <si>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</si>
  <si>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</si>
  <si>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</si>
  <si>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</si>
  <si>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</si>
  <si>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</si>
  <si>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</si>
  <si>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</si>
  <si>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</si>
  <si>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</si>
  <si>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</si>
  <si>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</si>
  <si>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</si>
  <si>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</si>
  <si>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</si>
  <si>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</si>
  <si>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</si>
  <si>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</si>
  <si>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</si>
  <si>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</si>
  <si>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</si>
  <si>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</si>
  <si>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</si>
  <si>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</si>
  <si>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</si>
  <si>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</si>
  <si>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</si>
  <si>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</si>
  <si>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</si>
  <si>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</si>
  <si>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</si>
  <si>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</si>
  <si>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</si>
  <si>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</si>
  <si>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</si>
  <si>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</si>
  <si>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</si>
  <si>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</si>
  <si>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</si>
  <si>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</si>
  <si>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</si>
  <si>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</si>
  <si>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</si>
  <si>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</si>
  <si>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</si>
  <si>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</si>
  <si>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</si>
  <si>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</si>
  <si>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</si>
  <si>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</si>
  <si>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</si>
  <si>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</si>
  <si>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</si>
  <si>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</si>
  <si>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</si>
  <si>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</si>
  <si>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</si>
  <si>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</si>
  <si>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</si>
  <si>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</si>
  <si>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</si>
  <si>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</si>
  <si>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</si>
  <si>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</si>
  <si>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</si>
  <si>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</si>
  <si>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</si>
  <si>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</si>
  <si>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</si>
  <si>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</si>
  <si>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</si>
  <si>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</si>
  <si>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</si>
  <si>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</si>
  <si>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</si>
  <si>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</si>
  <si>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</si>
  <si>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</si>
  <si>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</si>
  <si>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</si>
  <si>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</si>
  <si>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</si>
  <si>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</si>
  <si>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</si>
  <si>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</si>
  <si>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</si>
  <si>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</si>
  <si>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売木村</t>
  </si>
  <si>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</si>
  <si>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</si>
  <si>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</si>
  <si>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</si>
  <si>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</si>
  <si>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</si>
  <si>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</si>
  <si>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</si>
  <si>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</si>
  <si>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</si>
  <si>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</si>
  <si>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</si>
  <si>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</si>
  <si>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</si>
  <si>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</si>
  <si>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</si>
  <si>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</si>
  <si>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</si>
  <si>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</si>
  <si>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</si>
  <si>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</si>
  <si>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</si>
  <si>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</si>
  <si>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</si>
  <si>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</si>
  <si>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</si>
  <si>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</si>
  <si>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</si>
  <si>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</si>
  <si>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</si>
  <si>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</si>
  <si>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</si>
  <si>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</si>
  <si>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</si>
  <si>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</si>
  <si>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</si>
  <si>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</si>
  <si>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</si>
  <si>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</si>
  <si>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</si>
  <si>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</si>
  <si>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</si>
  <si>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</si>
  <si>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</si>
  <si>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</si>
  <si>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</si>
  <si>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</si>
  <si>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</si>
  <si>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</si>
  <si>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</si>
  <si>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</si>
  <si>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</si>
  <si>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</si>
  <si>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</si>
  <si>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</si>
  <si>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</si>
  <si>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</si>
  <si>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</si>
  <si>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</si>
  <si>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</si>
  <si>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</si>
  <si>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</si>
  <si>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</si>
  <si>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</si>
  <si>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</si>
  <si>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</si>
  <si>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</si>
  <si>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</si>
  <si>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</si>
  <si>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</si>
  <si>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</si>
  <si>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</si>
  <si>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</si>
  <si>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</si>
  <si>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</si>
  <si>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20"/>
  </si>
  <si>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</si>
  <si>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</si>
  <si>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</si>
  <si>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</si>
  <si>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</si>
  <si>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</si>
  <si>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</si>
  <si>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</si>
  <si>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</si>
  <si>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</si>
  <si>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</si>
  <si>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</si>
  <si>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</si>
  <si>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</si>
  <si>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</si>
  <si>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</si>
  <si>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</si>
  <si>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</si>
  <si>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</si>
  <si>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</si>
  <si>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</si>
  <si>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</si>
  <si>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</si>
  <si>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</si>
  <si>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</si>
  <si>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</si>
  <si>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</si>
  <si>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</si>
  <si>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</si>
  <si>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</si>
  <si>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</si>
  <si>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</si>
  <si>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</si>
  <si>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</si>
  <si>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</si>
  <si>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</si>
  <si>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</si>
  <si>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</si>
  <si>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</si>
  <si>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</si>
  <si>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</si>
  <si>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</si>
  <si>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</si>
  <si>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</si>
  <si>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</si>
  <si>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</si>
  <si>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</si>
  <si>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</si>
  <si>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</si>
  <si>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</si>
  <si>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</si>
  <si>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</si>
  <si>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</si>
  <si>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</si>
  <si>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</si>
  <si>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</si>
  <si>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</si>
  <si>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</si>
  <si>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</si>
  <si>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</si>
  <si>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</si>
  <si>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</si>
  <si>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</si>
  <si>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</si>
  <si>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</si>
  <si>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</si>
  <si>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</si>
  <si>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</si>
  <si>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</si>
  <si>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</si>
  <si>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</si>
  <si>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</si>
  <si>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</si>
  <si>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</si>
  <si>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</si>
  <si>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</si>
  <si>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</si>
  <si>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</si>
  <si>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</si>
  <si>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</si>
  <si>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</si>
  <si>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</si>
  <si>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</si>
  <si>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</si>
  <si>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</si>
  <si>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</si>
  <si>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</si>
  <si>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</si>
  <si>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</si>
  <si>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</si>
  <si>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</si>
  <si>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</si>
  <si>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</si>
  <si>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</si>
  <si>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</si>
  <si>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</si>
  <si>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</si>
  <si>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</si>
  <si>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</si>
  <si>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</si>
  <si>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</si>
  <si>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</si>
  <si>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</si>
  <si>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</si>
  <si>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</si>
  <si>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</si>
  <si>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</si>
  <si>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</si>
  <si>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</si>
  <si>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</si>
  <si>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</si>
  <si>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</si>
  <si>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</si>
  <si>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</si>
  <si>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</si>
  <si>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</si>
  <si>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</si>
  <si>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</si>
  <si>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</si>
  <si>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</si>
  <si>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</si>
  <si>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</si>
  <si>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</si>
  <si>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</si>
  <si>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</si>
  <si>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</si>
  <si>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</si>
  <si>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</si>
  <si>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</si>
  <si>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</si>
  <si>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</si>
  <si>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</si>
  <si>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</si>
  <si>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</si>
  <si>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</si>
  <si>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</si>
  <si>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</si>
  <si>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</si>
  <si>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</si>
  <si>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</si>
  <si>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</si>
  <si>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</si>
  <si>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</si>
  <si>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</si>
  <si>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</si>
  <si>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</si>
  <si>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</si>
  <si>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</si>
  <si>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</si>
  <si>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</si>
  <si>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</si>
  <si>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</si>
  <si>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</si>
  <si>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</si>
  <si>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</si>
  <si>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</si>
  <si>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</si>
  <si>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</si>
  <si>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</si>
  <si>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</si>
  <si>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</si>
  <si>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</si>
  <si>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</si>
  <si>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</si>
  <si>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</si>
  <si>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</si>
  <si>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</si>
  <si>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</si>
  <si>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</si>
  <si>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</si>
  <si>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</si>
  <si>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</si>
  <si>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</si>
  <si>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</si>
  <si>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</si>
  <si>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</si>
  <si>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</si>
  <si>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</si>
  <si>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</si>
  <si>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</si>
  <si>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</si>
  <si>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</si>
  <si>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</si>
  <si>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</si>
  <si>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</si>
  <si>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</si>
  <si>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</si>
  <si>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</si>
  <si>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</si>
  <si>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</si>
  <si>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</si>
  <si>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</si>
  <si>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</si>
  <si>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</si>
  <si>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</si>
  <si>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</si>
  <si>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</si>
  <si>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</si>
  <si>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</si>
  <si>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</si>
  <si>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</si>
  <si>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</si>
  <si>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</si>
  <si>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</si>
  <si>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</si>
  <si>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</si>
  <si>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</si>
  <si>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</si>
  <si>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</si>
  <si>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</si>
  <si>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</si>
  <si>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</si>
  <si>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</si>
  <si>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</si>
  <si>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</si>
  <si>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</si>
  <si>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</si>
  <si>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</si>
  <si>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</si>
  <si>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</si>
  <si>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</si>
  <si>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</si>
  <si>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</si>
  <si>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</si>
  <si>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</si>
  <si>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</si>
  <si>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</si>
  <si>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</si>
  <si>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</si>
  <si>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</si>
  <si>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</si>
  <si>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</si>
  <si>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</si>
  <si>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</si>
  <si>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</si>
  <si>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</si>
  <si>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</si>
  <si>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</si>
  <si>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</si>
  <si>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</si>
  <si>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</si>
  <si>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</si>
  <si>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</si>
  <si>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</si>
  <si>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</si>
  <si>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</si>
  <si>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</si>
  <si>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</si>
  <si>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</si>
  <si>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</si>
  <si>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</si>
  <si>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</si>
  <si>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</si>
  <si>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</si>
  <si>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</si>
  <si>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</si>
  <si>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</si>
  <si>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</si>
  <si>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</si>
  <si>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</si>
  <si>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</si>
  <si>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</si>
  <si>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</si>
  <si>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</si>
  <si>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</si>
  <si>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</si>
  <si>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</si>
  <si>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</si>
  <si>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</si>
  <si>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</si>
  <si>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</si>
  <si>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</si>
  <si>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</si>
  <si>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</si>
  <si>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</si>
  <si>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</si>
  <si>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</si>
  <si>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</si>
  <si>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</si>
  <si>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</si>
  <si>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</si>
  <si>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</si>
  <si>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</si>
  <si>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</si>
  <si>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</si>
  <si>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</si>
  <si>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</si>
  <si>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</si>
  <si>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</si>
  <si>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</si>
  <si>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</si>
  <si>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</si>
  <si>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</si>
  <si>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</si>
  <si>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</si>
  <si>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</si>
  <si>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</si>
  <si>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</si>
  <si>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</si>
  <si>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</si>
  <si>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</si>
  <si>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</si>
  <si>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</si>
  <si>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</si>
  <si>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</si>
  <si>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</si>
  <si>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</si>
  <si>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</si>
  <si>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</si>
  <si>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</si>
  <si>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</si>
  <si>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</si>
  <si>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</si>
  <si>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</si>
  <si>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</si>
  <si>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</si>
  <si>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</si>
  <si>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</si>
  <si>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</si>
  <si>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</si>
  <si>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</si>
  <si>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</si>
  <si>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</si>
  <si>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</si>
  <si>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</si>
  <si>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</si>
  <si>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</si>
  <si>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</si>
  <si>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</si>
  <si>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</si>
  <si>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</si>
  <si>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</si>
  <si>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</si>
  <si>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</si>
  <si>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</si>
  <si>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</si>
  <si>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</si>
  <si>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</si>
  <si>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</si>
  <si>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</si>
  <si>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</si>
  <si>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</si>
  <si>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</si>
  <si>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</si>
  <si>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</si>
  <si>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</si>
  <si>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</si>
  <si>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</si>
  <si>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</si>
  <si>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</si>
  <si>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</si>
  <si>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</si>
  <si>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</si>
  <si>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</si>
  <si>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</si>
  <si>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</si>
  <si>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</si>
  <si>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</si>
  <si>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</si>
  <si>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</si>
  <si>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</si>
  <si>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</si>
  <si>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</si>
  <si>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</si>
  <si>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</si>
  <si>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</si>
  <si>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</si>
  <si>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</si>
  <si>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</si>
  <si>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</si>
  <si>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</si>
  <si>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</si>
  <si>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</si>
  <si>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</si>
  <si>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</si>
  <si>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</si>
  <si>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</si>
  <si>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</si>
  <si>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</si>
  <si>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</si>
  <si>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</si>
  <si>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</si>
  <si>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</si>
  <si>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</si>
  <si>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</si>
  <si>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</si>
  <si>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</si>
  <si>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</si>
  <si>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</si>
  <si>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</si>
  <si>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</si>
  <si>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</si>
  <si>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</si>
  <si>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</si>
  <si>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</si>
  <si>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</si>
  <si>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</si>
  <si>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</si>
  <si>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</si>
  <si>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</si>
  <si>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</si>
  <si>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</si>
  <si>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</si>
  <si>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</si>
  <si>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</si>
  <si>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</si>
  <si>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</si>
  <si>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</si>
  <si>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</si>
  <si>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</si>
  <si>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</si>
  <si>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</si>
  <si>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</si>
  <si>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</si>
  <si>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</si>
  <si>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</si>
  <si>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</si>
  <si>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</si>
  <si>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</si>
  <si>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</si>
  <si>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</si>
  <si>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</si>
  <si>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</si>
  <si>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</si>
  <si>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</si>
  <si>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</si>
  <si>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</si>
  <si>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</si>
  <si>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</si>
  <si>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</si>
  <si>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</si>
  <si>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</si>
  <si>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</si>
  <si>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</si>
  <si>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</si>
  <si>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</si>
  <si>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</si>
  <si>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</si>
  <si>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</si>
  <si>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</si>
  <si>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</si>
  <si>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</si>
  <si>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</si>
  <si>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</si>
  <si>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</si>
  <si>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</si>
  <si>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</si>
  <si>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</si>
  <si>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</si>
  <si>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</si>
  <si>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</si>
  <si>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</si>
  <si>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</si>
  <si>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</si>
  <si>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</si>
  <si>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</si>
  <si>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</si>
  <si>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</si>
  <si>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</si>
  <si>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</si>
  <si>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</si>
  <si>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</si>
  <si>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</si>
  <si>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</si>
  <si>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</si>
  <si>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</si>
  <si>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</si>
  <si>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</si>
  <si>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</si>
  <si>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</si>
  <si>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</si>
  <si>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</si>
  <si>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</si>
  <si>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</si>
  <si>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</si>
  <si>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</si>
  <si>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</si>
  <si>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</si>
  <si>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</si>
  <si>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</si>
  <si>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</si>
  <si>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</si>
  <si>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</si>
  <si>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</si>
  <si>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</si>
  <si>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</si>
  <si>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</si>
  <si>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</si>
  <si>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</si>
  <si>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</si>
  <si>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</si>
  <si>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</si>
  <si>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</si>
  <si>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</si>
  <si>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</si>
  <si>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</si>
  <si>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</si>
  <si>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</si>
  <si>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</si>
  <si>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</si>
  <si>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</si>
  <si>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</si>
  <si>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</si>
  <si>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</si>
  <si>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</si>
  <si>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</si>
  <si>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</si>
  <si>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</si>
  <si>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</si>
  <si>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</si>
  <si>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</si>
  <si>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</si>
  <si>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</si>
  <si>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</si>
  <si>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</si>
  <si>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</si>
  <si>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</si>
  <si>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</si>
  <si>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</si>
  <si>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</si>
  <si>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</si>
  <si>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</si>
  <si>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</si>
  <si>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</si>
  <si>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</si>
  <si>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</si>
  <si>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</si>
  <si>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</si>
  <si>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</si>
  <si>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</si>
  <si>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</si>
  <si>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</si>
  <si>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</si>
  <si>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</si>
  <si>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</si>
  <si>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</si>
  <si>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</si>
  <si>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</si>
  <si>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</si>
  <si>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</si>
  <si>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</si>
  <si>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</si>
  <si>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</si>
  <si>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</si>
  <si>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</si>
  <si>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</si>
  <si>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</si>
  <si>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</si>
  <si>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</si>
  <si>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</si>
  <si>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</si>
  <si>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</si>
  <si>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</si>
  <si>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</si>
  <si>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</si>
  <si>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</si>
  <si>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</si>
  <si>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</si>
  <si>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</si>
  <si>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</si>
  <si>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</si>
  <si>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</si>
  <si>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</si>
  <si>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</si>
  <si>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</si>
  <si>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</si>
  <si>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</si>
  <si>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</si>
  <si>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</si>
  <si>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</si>
  <si>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</si>
  <si>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</si>
  <si>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</si>
  <si>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</si>
  <si>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</si>
  <si>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</si>
  <si>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</si>
  <si>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</si>
  <si>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</si>
  <si>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</si>
  <si>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</si>
  <si>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</si>
  <si>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</si>
  <si>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</si>
  <si>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</si>
  <si>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</si>
  <si>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</si>
  <si>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</si>
  <si>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</si>
  <si>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</si>
  <si>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</si>
  <si>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</si>
  <si>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</si>
  <si>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</si>
  <si>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</si>
  <si>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</si>
  <si>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</si>
  <si>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</si>
  <si>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</si>
  <si>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</si>
  <si>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</si>
  <si>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</si>
  <si>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</si>
  <si>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</si>
  <si>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</si>
  <si>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</si>
  <si>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</si>
  <si>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</si>
  <si>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</si>
  <si>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</si>
  <si>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</si>
  <si>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</si>
  <si>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</si>
  <si>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</si>
  <si>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</si>
  <si>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</si>
  <si>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</si>
  <si>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</si>
  <si>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</si>
  <si>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</si>
  <si>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</si>
  <si>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</si>
  <si>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</si>
  <si>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</si>
  <si>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</si>
  <si>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</si>
  <si>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</si>
  <si>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</si>
  <si>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</si>
  <si>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</si>
  <si>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</si>
  <si>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</si>
  <si>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</si>
  <si>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</si>
  <si>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</si>
  <si>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</si>
  <si>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</si>
  <si>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</si>
  <si>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</si>
  <si>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</si>
  <si>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</si>
  <si>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</si>
  <si>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</si>
  <si>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</si>
  <si>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</si>
  <si>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</si>
  <si>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</si>
  <si>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</si>
  <si>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</si>
  <si>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</si>
  <si>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</si>
  <si>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</si>
  <si>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</si>
  <si>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</si>
  <si>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</si>
  <si>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</si>
  <si>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</si>
  <si>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</si>
  <si>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</si>
  <si>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</si>
  <si>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</si>
  <si>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</si>
  <si>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</si>
  <si>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</si>
  <si>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</si>
  <si>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</si>
  <si>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</si>
  <si>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</si>
  <si>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</si>
  <si>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</si>
  <si>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</si>
  <si>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</si>
  <si>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</si>
  <si>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</si>
  <si>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</si>
  <si>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</si>
  <si>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</si>
  <si>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</si>
  <si>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</si>
  <si>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</si>
  <si>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</si>
  <si>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</si>
  <si>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</si>
  <si>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</si>
  <si>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</si>
  <si>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</si>
  <si>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</si>
  <si>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</si>
  <si>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</si>
  <si>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</si>
  <si>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</si>
  <si>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</si>
  <si>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</si>
  <si>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</si>
  <si>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</si>
  <si>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</si>
  <si>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</si>
  <si>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</si>
  <si>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</si>
  <si>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</si>
  <si>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</si>
  <si>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</si>
  <si>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</si>
  <si>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</si>
  <si>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</si>
  <si>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</si>
  <si>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</si>
  <si>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</si>
  <si>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</si>
  <si>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</si>
  <si>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</si>
  <si>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</si>
  <si>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</si>
  <si>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</si>
  <si>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</si>
  <si>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</si>
  <si>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</si>
  <si>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</si>
  <si>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</si>
  <si>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</si>
  <si>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</si>
  <si>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</si>
  <si>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</si>
  <si>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</si>
  <si>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</si>
  <si>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</si>
  <si>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</si>
  <si>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</si>
  <si>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</si>
  <si>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</si>
  <si>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</si>
  <si>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</si>
  <si>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</si>
  <si>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</si>
  <si>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</si>
  <si>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</si>
  <si>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</si>
  <si>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</si>
  <si>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</si>
  <si>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</si>
  <si>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</si>
  <si>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</si>
  <si>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</si>
  <si>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</si>
  <si>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</si>
  <si>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</si>
  <si>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</si>
  <si>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</si>
  <si>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</si>
  <si>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</si>
  <si>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</si>
  <si>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</si>
  <si>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</si>
  <si>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</si>
  <si>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</si>
  <si>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</si>
  <si>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</si>
  <si>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</si>
  <si>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</si>
  <si>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</si>
  <si>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</si>
  <si>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</si>
  <si>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</si>
  <si>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</si>
  <si>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</si>
  <si>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</si>
  <si>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</si>
  <si>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</si>
  <si>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</si>
  <si>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</si>
  <si>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</si>
  <si>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</si>
  <si>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</si>
  <si>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</si>
  <si>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</si>
  <si>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</si>
  <si>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</si>
  <si>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</si>
  <si>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</si>
  <si>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</si>
  <si>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</si>
  <si>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</si>
  <si>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</si>
  <si>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</si>
  <si>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</si>
  <si>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</si>
  <si>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</si>
  <si>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</si>
  <si>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</si>
  <si>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</si>
  <si>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</si>
  <si>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</si>
  <si>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</si>
  <si>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</si>
  <si>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</si>
  <si>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</si>
  <si>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</si>
  <si>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</si>
  <si>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</si>
  <si>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</si>
  <si>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</si>
  <si>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</si>
  <si>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</si>
  <si>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</si>
  <si>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</si>
  <si>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</si>
  <si>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</si>
  <si>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</si>
  <si>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</si>
  <si>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</si>
  <si>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</si>
  <si>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</si>
  <si>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</si>
  <si>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</si>
  <si>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</si>
  <si>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</si>
  <si>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</si>
  <si>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</si>
  <si>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</si>
  <si>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</si>
  <si>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</si>
  <si>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</si>
  <si>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</si>
  <si>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</si>
  <si>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</si>
  <si>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</si>
  <si>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</si>
  <si>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</si>
  <si>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</si>
  <si>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</si>
  <si>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</si>
  <si>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</si>
  <si>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</si>
  <si>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</si>
  <si>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</si>
  <si>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</si>
  <si>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</si>
  <si>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</si>
  <si>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</si>
  <si>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</si>
  <si>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</si>
  <si>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</si>
  <si>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</si>
  <si>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</si>
  <si>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</si>
  <si>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</si>
  <si>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</si>
  <si>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</si>
  <si>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</si>
  <si>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</si>
  <si>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</si>
  <si>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</si>
  <si>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</si>
  <si>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</si>
  <si>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</si>
  <si>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</si>
  <si>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</si>
  <si>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</si>
  <si>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</si>
  <si>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</si>
  <si>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</si>
  <si>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</si>
  <si>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</si>
  <si>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</si>
  <si>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</si>
  <si>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</si>
  <si>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</si>
  <si>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</si>
  <si>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</si>
  <si>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</si>
  <si>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</si>
  <si>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</si>
  <si>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</si>
  <si>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</si>
  <si>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</si>
  <si>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</si>
  <si>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</si>
  <si>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</si>
  <si>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</si>
  <si>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</si>
  <si>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</si>
  <si>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</si>
  <si>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</si>
  <si>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</si>
  <si>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</si>
  <si>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</si>
  <si>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</si>
  <si>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</si>
  <si>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</si>
  <si>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</si>
  <si>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</si>
  <si>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</si>
  <si>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</si>
  <si>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</si>
  <si>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</si>
  <si>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</si>
  <si>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</si>
  <si>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</si>
  <si>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</si>
  <si>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</si>
  <si>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</si>
  <si>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</si>
  <si>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</si>
  <si>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</si>
  <si>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</si>
  <si>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</si>
  <si>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</si>
  <si>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</si>
  <si>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</si>
  <si>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</si>
  <si>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</si>
  <si>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</si>
  <si>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</si>
  <si>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</si>
  <si>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</si>
  <si>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</si>
  <si>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</si>
  <si>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</si>
  <si>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</si>
  <si>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</si>
  <si>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</si>
  <si>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</si>
  <si>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</si>
  <si>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</si>
  <si>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</si>
  <si>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</si>
  <si>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</si>
  <si>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</si>
  <si>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</si>
  <si>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</si>
  <si>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</si>
  <si>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</si>
  <si>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</si>
  <si>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</si>
  <si>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</si>
  <si>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</si>
  <si>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</si>
  <si>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</si>
  <si>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</si>
  <si>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</si>
  <si>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</si>
  <si>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</si>
  <si>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</si>
  <si>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</si>
  <si>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</si>
  <si>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</si>
  <si>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</si>
  <si>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</si>
  <si>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</si>
  <si>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</si>
  <si>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</si>
  <si>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</si>
  <si>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</si>
  <si>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</si>
  <si>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</si>
  <si>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</si>
  <si>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</si>
  <si>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</si>
  <si>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</si>
  <si>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</si>
  <si>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</si>
  <si>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</si>
  <si>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</si>
  <si>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</si>
  <si>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</si>
  <si>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</si>
  <si>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</si>
  <si>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</si>
  <si>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</si>
  <si>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</si>
  <si>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</si>
  <si>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</si>
  <si>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</si>
  <si>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</si>
  <si>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</si>
  <si>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</si>
  <si>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</si>
  <si>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</si>
  <si>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</si>
  <si>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</si>
  <si>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</si>
  <si>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</si>
  <si>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</si>
  <si>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</si>
  <si>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</si>
  <si>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</si>
  <si>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</si>
  <si>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</si>
  <si>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</si>
  <si>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</si>
  <si>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</si>
  <si>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</si>
  <si>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</si>
  <si>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</si>
  <si>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</si>
  <si>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</si>
  <si>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</si>
  <si>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</si>
  <si>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</si>
  <si>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</si>
  <si>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</si>
  <si>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</si>
  <si>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</si>
  <si>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</si>
  <si>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</si>
  <si>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</si>
  <si>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</si>
  <si>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</si>
  <si>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</si>
  <si>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</si>
  <si>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</si>
  <si>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</si>
  <si>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</si>
  <si>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</si>
  <si>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</si>
  <si>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</si>
  <si>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</si>
  <si>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</si>
  <si>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</si>
  <si>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</si>
  <si>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</si>
  <si>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</si>
  <si>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</si>
  <si>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</si>
  <si>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</si>
  <si>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</si>
  <si>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</si>
  <si>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</si>
  <si>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</si>
  <si>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</si>
  <si>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</si>
  <si>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</si>
  <si>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</si>
  <si>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</si>
  <si>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</si>
  <si>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</si>
  <si>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</si>
  <si>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</si>
  <si>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</si>
  <si>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</si>
  <si>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</si>
  <si>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</si>
  <si>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</si>
  <si>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</si>
  <si>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</si>
  <si>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</si>
  <si>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</si>
  <si>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</si>
  <si>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</si>
  <si>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</si>
  <si>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</si>
  <si>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</si>
  <si>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</si>
  <si>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</si>
  <si>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</si>
  <si>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</si>
  <si>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</si>
  <si>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</si>
  <si>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</si>
  <si>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</si>
  <si>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</si>
  <si>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</si>
  <si>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</si>
  <si>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</si>
  <si>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</si>
  <si>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</si>
  <si>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</si>
  <si>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</si>
  <si>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</si>
  <si>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</si>
  <si>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</si>
  <si>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</si>
  <si>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</si>
  <si>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</si>
  <si>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</si>
  <si>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</si>
  <si>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</si>
  <si>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</si>
  <si>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</si>
  <si>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</si>
  <si>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</si>
  <si>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</si>
  <si>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</si>
  <si>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</si>
  <si>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</si>
  <si>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</si>
  <si>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</si>
  <si>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</si>
  <si>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</si>
  <si>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</si>
  <si>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</si>
  <si>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</si>
  <si>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</si>
  <si>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</si>
  <si>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</si>
  <si>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</si>
  <si>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</si>
  <si>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</si>
  <si>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</si>
  <si>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</si>
  <si>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</si>
  <si>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</si>
  <si>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</si>
  <si>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</si>
  <si>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</si>
  <si>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</si>
  <si>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</si>
  <si>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</si>
  <si>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</si>
  <si>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</si>
  <si>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</si>
  <si>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</si>
  <si>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</si>
  <si>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</si>
  <si>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</si>
  <si>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</si>
  <si>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</si>
  <si>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</si>
  <si>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</si>
  <si>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</si>
  <si>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</si>
  <si>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</si>
  <si>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</si>
  <si>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</si>
  <si>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</si>
  <si>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</si>
  <si>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</si>
  <si>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</si>
  <si>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</si>
  <si>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</si>
  <si>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</si>
  <si>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</si>
  <si>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</si>
  <si>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</si>
  <si>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</si>
  <si>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</si>
  <si>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</si>
  <si>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</si>
  <si>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</si>
  <si>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</si>
  <si>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</si>
  <si>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</si>
  <si>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</si>
  <si>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</si>
  <si>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</si>
  <si>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</si>
  <si>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</si>
  <si>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</si>
  <si>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</si>
  <si>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</si>
  <si>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</si>
  <si>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</si>
  <si>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</si>
  <si>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</si>
  <si>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</si>
  <si>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</si>
  <si>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</si>
  <si>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</si>
  <si>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</si>
  <si>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</si>
  <si>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</si>
  <si>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</si>
  <si>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</si>
  <si>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</si>
  <si>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</si>
  <si>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</si>
  <si>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</si>
  <si>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</si>
  <si>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</si>
  <si>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</si>
  <si>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</si>
  <si>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</si>
  <si>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</si>
  <si>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</si>
  <si>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</si>
  <si>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</si>
  <si>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</si>
  <si>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</si>
  <si>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</si>
  <si>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</si>
  <si>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</si>
  <si>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</si>
  <si>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</si>
  <si>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</si>
  <si>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</si>
  <si>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</si>
  <si>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</si>
  <si>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</si>
  <si>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</si>
  <si>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</si>
  <si>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</si>
  <si>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</si>
  <si>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</si>
  <si>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</si>
  <si>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</si>
  <si>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</si>
  <si>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</si>
  <si>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</si>
  <si>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</si>
  <si>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</si>
  <si>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</si>
  <si>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</si>
  <si>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</si>
  <si>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</si>
  <si>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</si>
  <si>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</si>
  <si>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</si>
  <si>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</si>
  <si>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</si>
  <si>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</si>
  <si>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</si>
  <si>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</si>
  <si>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</si>
  <si>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</si>
  <si>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</si>
  <si>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</si>
  <si>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</si>
  <si>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</si>
  <si>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</si>
  <si>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</si>
  <si>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</si>
  <si>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</si>
  <si>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</si>
  <si>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</si>
  <si>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</si>
  <si>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</si>
  <si>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</si>
  <si>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</si>
  <si>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</si>
  <si>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</si>
  <si>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</si>
  <si>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</si>
  <si>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</si>
  <si>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</si>
  <si>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</si>
  <si>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</si>
  <si>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</si>
  <si>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</si>
  <si>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</si>
  <si>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</si>
  <si>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</si>
  <si>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</si>
  <si>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</si>
  <si>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</si>
  <si>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実施計画上のＮｏ</t>
    <rPh sb="0" eb="2">
      <t>ジッシ</t>
    </rPh>
    <rPh sb="2" eb="4">
      <t>ケイカク</t>
    </rPh>
    <rPh sb="4" eb="5">
      <t>ウエ</t>
    </rPh>
    <phoneticPr fontId="20"/>
  </si>
  <si>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</si>
  <si>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</si>
  <si>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</si>
  <si>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</si>
  <si>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</si>
  <si>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</si>
  <si>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</si>
  <si>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</si>
  <si>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</si>
  <si>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</si>
  <si>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</si>
  <si>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</si>
  <si>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</si>
  <si>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</si>
  <si>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</si>
  <si>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</si>
  <si>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</si>
  <si>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</si>
  <si>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</si>
  <si>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</si>
  <si>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</si>
  <si>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</si>
  <si>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</si>
  <si>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</si>
  <si>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</si>
  <si>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</si>
  <si>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</si>
  <si>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</si>
  <si>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</si>
  <si>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</si>
  <si>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</si>
  <si>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</si>
  <si>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</si>
  <si>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</si>
  <si>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</si>
  <si>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</si>
  <si>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</si>
  <si>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</si>
  <si>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</si>
  <si>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</si>
  <si>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</si>
  <si>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</si>
  <si>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</si>
  <si>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</si>
  <si>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</si>
  <si>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</si>
  <si>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</si>
  <si>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</si>
  <si>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</si>
  <si>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</si>
  <si>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</si>
  <si>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</si>
  <si>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</si>
  <si>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</si>
  <si>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31"/>
  </si>
  <si>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</si>
  <si>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</si>
  <si>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</si>
  <si>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</si>
  <si>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</si>
  <si>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</si>
  <si>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</si>
  <si>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</si>
  <si>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</si>
  <si>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</si>
  <si>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</si>
  <si>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</si>
  <si>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</si>
  <si>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</si>
  <si>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</si>
  <si>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</si>
  <si>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</si>
  <si>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</si>
  <si>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</si>
  <si>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</si>
  <si>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</si>
  <si>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</si>
  <si>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</si>
  <si>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</si>
  <si>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</si>
  <si>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</si>
  <si>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</si>
  <si>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</si>
  <si>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</si>
  <si>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</si>
  <si>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</si>
  <si>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</si>
  <si>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</si>
  <si>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</si>
  <si>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31"/>
  </si>
  <si>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</si>
  <si>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</si>
  <si>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</si>
  <si>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</si>
  <si>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</si>
  <si>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</si>
  <si>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</si>
  <si>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</si>
  <si>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</si>
  <si>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</si>
  <si>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</si>
  <si>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</si>
  <si>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</si>
  <si>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</si>
  <si>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</si>
  <si>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</si>
  <si>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</si>
  <si>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</si>
  <si>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</si>
  <si>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</si>
  <si>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</si>
  <si>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</si>
  <si>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</si>
  <si>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</si>
  <si>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</si>
  <si>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</si>
  <si>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</si>
  <si>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</si>
  <si>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</si>
  <si>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</si>
  <si>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</si>
  <si>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</si>
  <si>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</si>
  <si>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</si>
  <si>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</si>
  <si>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</si>
  <si>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</si>
  <si>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</si>
  <si>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</si>
  <si>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</si>
  <si>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</si>
  <si>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</si>
  <si>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</si>
  <si>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</si>
  <si>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</si>
  <si>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</si>
  <si>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</si>
  <si>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</si>
  <si>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</si>
  <si>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</si>
  <si>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</si>
  <si>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</si>
  <si>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</si>
  <si>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</si>
  <si>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</si>
  <si>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</si>
  <si>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</si>
  <si>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</si>
  <si>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</si>
  <si>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</si>
  <si>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</si>
  <si>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</si>
  <si>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</si>
  <si>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</si>
  <si>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</si>
  <si>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</si>
  <si>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</si>
  <si>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</si>
  <si>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</si>
  <si>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</si>
  <si>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</si>
  <si>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</si>
  <si>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</si>
  <si>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</si>
  <si>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</si>
  <si>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</si>
  <si>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</si>
  <si>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</si>
  <si>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</si>
  <si>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</si>
  <si>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</si>
  <si>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</si>
  <si>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</si>
  <si>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</si>
  <si>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</si>
  <si>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</si>
  <si>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</si>
  <si>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</si>
  <si>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</si>
  <si>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</si>
  <si>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</si>
  <si>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</si>
  <si>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</si>
  <si>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</si>
  <si>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</si>
  <si>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</si>
  <si>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</si>
  <si>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</si>
  <si>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</si>
  <si>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</si>
  <si>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</si>
  <si>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</si>
  <si>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</si>
  <si>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</si>
  <si>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</si>
  <si>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</si>
  <si>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</si>
  <si>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</si>
  <si>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</si>
  <si>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</si>
  <si>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</si>
  <si>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</si>
  <si>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</si>
  <si>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</si>
  <si>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</si>
  <si>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</si>
  <si>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</si>
  <si>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</si>
  <si>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</si>
  <si>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</si>
  <si>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</si>
  <si>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</si>
  <si>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</si>
  <si>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</si>
  <si>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</si>
  <si>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</si>
  <si>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</si>
  <si>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</si>
  <si>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</si>
  <si>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</si>
  <si>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</si>
  <si>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</si>
  <si>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</si>
  <si>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</si>
  <si>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</si>
  <si>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</si>
  <si>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</si>
  <si>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</si>
  <si>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</si>
  <si>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</si>
  <si>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</si>
  <si>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</si>
  <si>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</si>
  <si>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</si>
  <si>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</si>
  <si>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</si>
  <si>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</si>
  <si>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</si>
  <si>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</si>
  <si>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</si>
  <si>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</si>
  <si>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</si>
  <si>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</si>
  <si>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</si>
  <si>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</si>
  <si>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</si>
  <si>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</si>
  <si>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</si>
  <si>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</si>
  <si>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</si>
  <si>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</si>
  <si>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</si>
  <si>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</si>
  <si>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</si>
  <si>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</si>
  <si>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</si>
  <si>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</si>
  <si>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</si>
  <si>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</si>
  <si>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</si>
  <si>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</si>
  <si>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</si>
  <si>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</si>
  <si>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</si>
  <si>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</si>
  <si>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</si>
  <si>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</si>
  <si>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</si>
  <si>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</si>
  <si>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</si>
  <si>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</si>
  <si>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</si>
  <si>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</si>
  <si>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</si>
  <si>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</si>
  <si>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</si>
  <si>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</si>
  <si>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</si>
  <si>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</si>
  <si>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</si>
  <si>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</si>
  <si>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</si>
  <si>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</si>
  <si>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</si>
  <si>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</si>
  <si>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</si>
  <si>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</si>
  <si>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</si>
  <si>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</si>
  <si>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</si>
  <si>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</si>
  <si>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</si>
  <si>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</si>
  <si>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</si>
  <si>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</si>
  <si>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</si>
  <si>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</si>
  <si>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</si>
  <si>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</si>
  <si>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</si>
  <si>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</si>
  <si>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</si>
  <si>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</si>
  <si>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</si>
  <si>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</si>
  <si>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</si>
  <si>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</si>
  <si>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</si>
  <si>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</si>
  <si>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</si>
  <si>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</si>
  <si>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</si>
  <si>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</si>
  <si>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</si>
  <si>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</si>
  <si>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</si>
  <si>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</si>
  <si>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</si>
  <si>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</si>
  <si>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</si>
  <si>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</si>
  <si>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</si>
  <si>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</si>
  <si>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</si>
  <si>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</si>
  <si>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</si>
  <si>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</si>
  <si>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</si>
  <si>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</si>
  <si>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</si>
  <si>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</si>
  <si>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</si>
  <si>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</si>
  <si>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</si>
  <si>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</si>
  <si>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</si>
  <si>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</si>
  <si>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</si>
  <si>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</si>
  <si>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</si>
  <si>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</si>
  <si>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</si>
  <si>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</si>
  <si>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</si>
  <si>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</si>
  <si>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</si>
  <si>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</si>
  <si>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</si>
  <si>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</si>
  <si>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</si>
  <si>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</si>
  <si>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</si>
  <si>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</si>
  <si>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</si>
  <si>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</si>
  <si>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</si>
  <si>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</si>
  <si>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</si>
  <si>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</si>
  <si>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</si>
  <si>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</si>
  <si>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</si>
  <si>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</si>
  <si>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</si>
  <si>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</si>
  <si>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</si>
  <si>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</si>
  <si>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</si>
  <si>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</si>
  <si>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</si>
  <si>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</si>
  <si>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</si>
  <si>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</si>
  <si>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</si>
  <si>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</si>
  <si>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</si>
  <si>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</si>
  <si>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</si>
  <si>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</si>
  <si>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</si>
  <si>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</si>
  <si>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</si>
  <si>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</si>
  <si>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</si>
  <si>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</si>
  <si>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</si>
  <si>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</si>
  <si>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</si>
  <si>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</si>
  <si>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</si>
  <si>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</si>
  <si>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</si>
  <si>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</si>
  <si>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</si>
  <si>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</si>
  <si>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</si>
  <si>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</si>
  <si>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</si>
  <si>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</si>
  <si>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</si>
  <si>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</si>
  <si>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</si>
  <si>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</si>
  <si>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</si>
  <si>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</si>
  <si>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</si>
  <si>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</si>
  <si>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</si>
  <si>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</si>
  <si>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</si>
  <si>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</si>
  <si>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</si>
  <si>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</si>
  <si>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</si>
  <si>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</si>
  <si>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</si>
  <si>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</si>
  <si>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</si>
  <si>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</si>
  <si>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</si>
  <si>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</si>
  <si>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</si>
  <si>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</si>
  <si>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</si>
  <si>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</si>
  <si>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</si>
  <si>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</si>
  <si>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</si>
  <si>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</si>
  <si>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</si>
  <si>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</si>
  <si>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</si>
  <si>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</si>
  <si>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</si>
  <si>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</si>
  <si>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</si>
  <si>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</si>
  <si>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</si>
  <si>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</si>
  <si>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</si>
  <si>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</si>
  <si>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</si>
  <si>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</si>
  <si>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</si>
  <si>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</si>
  <si>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</si>
  <si>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</si>
  <si>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</si>
  <si>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</si>
  <si>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</si>
  <si>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</si>
  <si>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</si>
  <si>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</si>
  <si>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</si>
  <si>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</si>
  <si>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</si>
  <si>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</si>
  <si>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</si>
  <si>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</si>
  <si>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</si>
  <si>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</si>
  <si>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</si>
  <si>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</si>
  <si>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</si>
  <si>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</si>
  <si>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</si>
  <si>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</si>
  <si>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</si>
  <si>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</si>
  <si>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</si>
  <si>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</si>
  <si>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</si>
  <si>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</si>
  <si>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</si>
  <si>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</si>
  <si>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</si>
  <si>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</si>
  <si>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</si>
  <si>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</si>
  <si>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</si>
  <si>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</si>
  <si>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</si>
  <si>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</si>
  <si>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</si>
  <si>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</si>
  <si>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</si>
  <si>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</si>
  <si>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</si>
  <si>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</si>
  <si>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</si>
  <si>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</si>
  <si>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</si>
  <si>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</si>
  <si>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</si>
  <si>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</si>
  <si>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</si>
  <si>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</si>
  <si>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</si>
  <si>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</si>
  <si>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</si>
  <si>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</si>
  <si>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</si>
  <si>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</si>
  <si>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</si>
  <si>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</si>
  <si>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</si>
  <si>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</si>
  <si>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</si>
  <si>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</si>
  <si>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</si>
  <si>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</si>
  <si>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</si>
  <si>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</si>
  <si>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</si>
  <si>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</si>
  <si>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</si>
  <si>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</si>
  <si>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</si>
  <si>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</si>
  <si>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</si>
  <si>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</si>
  <si>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</si>
  <si>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</si>
  <si>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</si>
  <si>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</si>
  <si>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</si>
  <si>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</si>
  <si>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</si>
  <si>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</si>
  <si>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</si>
  <si>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</si>
  <si>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</si>
  <si>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</si>
  <si>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</si>
  <si>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</si>
  <si>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</si>
  <si>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</si>
  <si>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</si>
  <si>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</si>
  <si>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</si>
  <si>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</si>
  <si>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</si>
  <si>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</si>
  <si>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</si>
  <si>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</si>
  <si>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</si>
  <si>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</si>
  <si>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</si>
  <si>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</si>
  <si>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</si>
  <si>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</si>
  <si>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</si>
  <si>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</si>
  <si>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</si>
  <si>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</si>
  <si>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</si>
  <si>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</si>
  <si>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</si>
  <si>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</si>
  <si>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</si>
  <si>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</si>
  <si>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</si>
  <si>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</si>
  <si>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</si>
  <si>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</si>
  <si>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</si>
  <si>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</si>
  <si>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</si>
  <si>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</si>
  <si>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</si>
  <si>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</si>
  <si>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</si>
  <si>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</si>
  <si>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</si>
  <si>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</si>
  <si>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</si>
  <si>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</si>
  <si>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</si>
  <si>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</si>
  <si>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</si>
  <si>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</si>
  <si>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</si>
  <si>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</si>
  <si>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</si>
  <si>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</si>
  <si>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</si>
  <si>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</si>
  <si>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</si>
  <si>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</si>
  <si>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</si>
  <si>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</si>
  <si>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</si>
  <si>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</si>
  <si>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</si>
  <si>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</si>
  <si>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</si>
  <si>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</si>
  <si>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</si>
  <si>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</si>
  <si>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</si>
  <si>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</si>
  <si>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</si>
  <si>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</si>
  <si>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</si>
  <si>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</si>
  <si>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</si>
  <si>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</si>
  <si>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</si>
  <si>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</si>
  <si>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</si>
  <si>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</si>
  <si>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</si>
  <si>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</si>
  <si>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</si>
  <si>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</si>
  <si>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</si>
  <si>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</si>
  <si>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</si>
  <si>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</si>
  <si>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</si>
  <si>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</si>
  <si>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</si>
  <si>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</si>
  <si>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</si>
  <si>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</si>
  <si>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</si>
  <si>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</si>
  <si>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</si>
  <si>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</si>
  <si>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</si>
  <si>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</si>
  <si>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</si>
  <si>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</si>
  <si>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</si>
  <si>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</si>
  <si>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</si>
  <si>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</si>
  <si>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</si>
  <si>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</si>
  <si>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</si>
  <si>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</si>
  <si>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</si>
  <si>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</si>
  <si>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</si>
  <si>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</si>
  <si>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</si>
  <si>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</si>
  <si>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</si>
  <si>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</si>
  <si>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</si>
  <si>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</si>
  <si>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</si>
  <si>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</si>
  <si>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</si>
  <si>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</si>
  <si>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</si>
  <si>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</si>
  <si>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</si>
  <si>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</si>
  <si>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</si>
  <si>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</si>
  <si>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取崩
終期</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</si>
  <si>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</si>
  <si>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</si>
  <si>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</si>
  <si>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</si>
  <si>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</si>
  <si>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</si>
  <si>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</si>
  <si>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</si>
  <si>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</si>
  <si>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</si>
  <si>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</si>
  <si>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</si>
  <si>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</si>
  <si>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</si>
  <si>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</si>
  <si>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</si>
  <si>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</si>
  <si>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</si>
  <si>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</si>
  <si>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</si>
  <si>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</si>
  <si>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</si>
  <si>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</si>
  <si>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</si>
  <si>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</si>
  <si>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</si>
  <si>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</si>
  <si>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</si>
  <si>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</si>
  <si>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</si>
  <si>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</si>
  <si>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</si>
  <si>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</si>
  <si>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</si>
  <si>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</si>
  <si>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</si>
  <si>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</si>
  <si>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</si>
  <si>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</si>
  <si>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</si>
  <si>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</si>
  <si>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</si>
  <si>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</si>
  <si>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</si>
  <si>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</si>
  <si>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20"/>
  </si>
  <si>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</si>
  <si>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</si>
  <si>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</si>
  <si>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</si>
  <si>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</si>
  <si>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</si>
  <si>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</si>
  <si>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</si>
  <si>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</si>
  <si>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</si>
  <si>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</si>
  <si>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</si>
  <si>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</si>
  <si>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</si>
  <si>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</si>
  <si>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</si>
  <si>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</si>
  <si>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</si>
  <si>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</si>
  <si>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</si>
  <si>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</si>
  <si>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</si>
  <si>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20"/>
  </si>
  <si>
    <t>19365</t>
  </si>
  <si>
    <t>19368</t>
  </si>
  <si>
    <t>19384</t>
  </si>
  <si>
    <t>19423</t>
  </si>
  <si>
    <t>19424</t>
  </si>
  <si>
    <t>13000</t>
  </si>
  <si>
    <t>19425</t>
  </si>
  <si>
    <t>19429</t>
  </si>
  <si>
    <t>19430</t>
  </si>
  <si>
    <t>19442</t>
  </si>
  <si>
    <t>岐阜県白川村</t>
  </si>
  <si>
    <t>19443</t>
  </si>
  <si>
    <t>徳島県上勝町</t>
  </si>
  <si>
    <t>20201</t>
  </si>
  <si>
    <t>20202</t>
  </si>
  <si>
    <t>20203</t>
  </si>
  <si>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</si>
  <si>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</si>
  <si>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</si>
  <si>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</si>
  <si>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</si>
  <si>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</si>
  <si>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</si>
  <si>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</si>
  <si>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</si>
  <si>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</si>
  <si>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</si>
  <si>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</si>
  <si>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</si>
  <si>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</si>
  <si>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</si>
  <si>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</si>
  <si>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</si>
  <si>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</si>
  <si>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</si>
  <si>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</si>
  <si>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</si>
  <si>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</si>
  <si>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</si>
  <si>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</si>
  <si>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</si>
  <si>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</si>
  <si>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</si>
  <si>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</si>
  <si>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</si>
  <si>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</si>
  <si>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</si>
  <si>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</si>
  <si>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</si>
  <si>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</si>
  <si>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</si>
  <si>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</si>
  <si>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</si>
  <si>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</si>
  <si>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</si>
  <si>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</si>
  <si>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</si>
  <si>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</si>
  <si>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取崩
始期</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</si>
  <si>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</si>
  <si>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</si>
  <si>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</si>
  <si>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</si>
  <si>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</si>
  <si>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</si>
  <si>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</si>
  <si>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</si>
  <si>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</si>
  <si>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</si>
  <si>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</si>
  <si>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</si>
  <si>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</si>
  <si>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</si>
  <si>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</si>
  <si>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</si>
  <si>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</si>
  <si>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</si>
  <si>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</si>
  <si>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</si>
  <si>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</si>
  <si>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</si>
  <si>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</si>
  <si>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</si>
  <si>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</si>
  <si>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</si>
  <si>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</si>
  <si>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</si>
  <si>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</si>
  <si>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</si>
  <si>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</si>
  <si>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</si>
  <si>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</si>
  <si>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</si>
  <si>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</si>
  <si>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</si>
  <si>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</si>
  <si>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</si>
  <si>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</si>
  <si>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</si>
  <si>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</si>
  <si>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</si>
  <si>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</si>
  <si>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</si>
  <si>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</si>
  <si>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</si>
  <si>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</si>
  <si>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</si>
  <si>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</si>
  <si>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</si>
  <si>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</si>
  <si>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</si>
  <si>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</si>
  <si>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</si>
  <si>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</si>
  <si>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</si>
  <si>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</si>
  <si>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</si>
  <si>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</si>
  <si>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</si>
  <si>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</si>
  <si>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</si>
  <si>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</si>
  <si>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</si>
  <si>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</si>
  <si>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</si>
  <si>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</si>
  <si>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</si>
  <si>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</si>
  <si>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</si>
  <si>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</si>
  <si>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</si>
  <si>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</si>
  <si>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</si>
  <si>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</si>
  <si>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</si>
  <si>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</si>
  <si>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</si>
  <si>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</si>
  <si>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</si>
  <si>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</si>
  <si>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</si>
  <si>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</si>
  <si>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</si>
  <si>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</si>
  <si>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</si>
  <si>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</si>
  <si>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</si>
  <si>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</si>
  <si>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</si>
  <si>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</si>
  <si>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</si>
  <si>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</si>
  <si>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</si>
  <si>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</si>
  <si>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</si>
  <si>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</si>
  <si>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</si>
  <si>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</si>
  <si>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</si>
  <si>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</si>
  <si>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</si>
  <si>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移替先</t>
    <rPh sb="0" eb="2">
      <t>ウツシカ</t>
    </rPh>
    <rPh sb="2" eb="3">
      <t>サキ</t>
    </rPh>
    <phoneticPr fontId="20"/>
  </si>
  <si>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</si>
  <si>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</si>
  <si>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</si>
  <si>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</si>
  <si>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</si>
  <si>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</si>
  <si>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</si>
  <si>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</si>
  <si>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</si>
  <si>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</si>
  <si>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</si>
  <si>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</si>
  <si>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</si>
  <si>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</si>
  <si>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</si>
  <si>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</si>
  <si>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</si>
  <si>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</si>
  <si>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</si>
  <si>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</si>
  <si>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</si>
  <si>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</si>
  <si>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</si>
  <si>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</si>
  <si>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</si>
  <si>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</si>
  <si>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</si>
  <si>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</si>
  <si>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</si>
  <si>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</si>
  <si>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20"/>
  </si>
  <si>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</si>
  <si>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</si>
  <si>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</si>
  <si>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</si>
  <si>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</si>
  <si>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</si>
  <si>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</si>
  <si>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</si>
  <si>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</si>
  <si>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</si>
  <si>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</si>
  <si>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</si>
  <si>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</si>
  <si>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</si>
  <si>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</si>
  <si>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</si>
  <si>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31"/>
  </si>
  <si>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</si>
  <si>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</si>
  <si>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</si>
  <si>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</si>
  <si>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</si>
  <si>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</si>
  <si>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</si>
  <si>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</si>
  <si>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</si>
  <si>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</si>
  <si>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</si>
  <si>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</si>
  <si>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</si>
  <si>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</si>
  <si>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</si>
  <si>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</si>
  <si>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</si>
  <si>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</si>
  <si>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</si>
  <si>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</si>
  <si>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</si>
  <si>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</si>
  <si>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</si>
  <si>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</si>
  <si>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</si>
  <si>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</si>
  <si>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</si>
  <si>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</si>
  <si>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</si>
  <si>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</si>
  <si>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</si>
  <si>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</si>
  <si>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</si>
  <si>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</si>
  <si>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</si>
  <si>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</si>
  <si>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</si>
  <si>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</si>
  <si>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</si>
  <si>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</si>
  <si>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</si>
  <si>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</si>
  <si>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</si>
  <si>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</si>
  <si>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</si>
  <si>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</si>
  <si>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</si>
  <si>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</si>
  <si>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</si>
  <si>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</si>
  <si>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</si>
  <si>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</si>
  <si>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</si>
  <si>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</si>
  <si>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</si>
  <si>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</si>
  <si>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</si>
  <si>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</si>
  <si>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</si>
  <si>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</si>
  <si>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</si>
  <si>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</si>
  <si>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</si>
  <si>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</si>
  <si>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</si>
  <si>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</si>
  <si>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</si>
  <si>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</si>
  <si>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</si>
  <si>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</si>
  <si>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</si>
  <si>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</si>
  <si>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</si>
  <si>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</si>
  <si>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</si>
  <si>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</si>
  <si>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</si>
  <si>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</si>
  <si>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</si>
  <si>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</si>
  <si>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</si>
  <si>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</si>
  <si>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</si>
  <si>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</si>
  <si>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</si>
  <si>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</si>
  <si>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20"/>
  </si>
  <si>
    <t>宮城県多賀城市</t>
  </si>
  <si>
    <t>42201</t>
  </si>
  <si>
    <t>29401</t>
  </si>
  <si>
    <t>29402</t>
  </si>
  <si>
    <t>交付対象事業（目）</t>
    <rPh sb="0" eb="2">
      <t>コウフ</t>
    </rPh>
    <rPh sb="2" eb="4">
      <t>タイショウ</t>
    </rPh>
    <rPh sb="4" eb="6">
      <t>ジギョウ</t>
    </rPh>
    <rPh sb="7" eb="8">
      <t>モク</t>
    </rPh>
    <phoneticPr fontId="33"/>
  </si>
  <si>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</si>
  <si>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</si>
  <si>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</si>
  <si>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</si>
  <si>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</si>
  <si>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</si>
  <si>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</si>
  <si>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</si>
  <si>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</si>
  <si>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</si>
  <si>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</si>
  <si>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</si>
  <si>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</si>
  <si>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</si>
  <si>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</si>
  <si>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</si>
  <si>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</si>
  <si>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</si>
  <si>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</si>
  <si>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</si>
  <si>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</si>
  <si>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</si>
  <si>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</si>
  <si>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</si>
  <si>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</si>
  <si>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</si>
  <si>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</si>
  <si>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</si>
  <si>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</si>
  <si>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</si>
  <si>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</si>
  <si>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</si>
  <si>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</si>
  <si>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</si>
  <si>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</si>
  <si>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</si>
  <si>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</si>
  <si>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</si>
  <si>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</si>
  <si>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</si>
  <si>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</si>
  <si>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</si>
  <si>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</si>
  <si>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</si>
  <si>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</si>
  <si>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</si>
  <si>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</si>
  <si>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</si>
  <si>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</si>
  <si>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</si>
  <si>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</si>
  <si>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</si>
  <si>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</si>
  <si>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</si>
  <si>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</si>
  <si>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</si>
  <si>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</si>
  <si>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</si>
  <si>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</si>
  <si>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</si>
  <si>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</si>
  <si>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</si>
  <si>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</si>
  <si>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</si>
  <si>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</si>
  <si>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</si>
  <si>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</si>
  <si>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</si>
  <si>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</si>
  <si>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</si>
  <si>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</si>
  <si>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</si>
  <si>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</si>
  <si>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</si>
  <si>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</si>
  <si>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</si>
  <si>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</si>
  <si>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</si>
  <si>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</si>
  <si>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</si>
  <si>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</si>
  <si>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</si>
  <si>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</si>
  <si>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</si>
  <si>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</si>
  <si>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</si>
  <si>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</si>
  <si>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</si>
  <si>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</si>
  <si>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</si>
  <si>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</si>
  <si>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</si>
  <si>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</si>
  <si>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</si>
  <si>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</si>
  <si>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</si>
  <si>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</si>
  <si>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</si>
  <si>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</si>
  <si>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</si>
  <si>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</si>
  <si>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</si>
  <si>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</si>
  <si>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</si>
  <si>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</si>
  <si>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</si>
  <si>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</si>
  <si>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</si>
  <si>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</si>
  <si>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</si>
  <si>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</si>
  <si>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</si>
  <si>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</si>
  <si>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</si>
  <si>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</si>
  <si>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</si>
  <si>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</si>
  <si>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</si>
  <si>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</si>
  <si>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</si>
  <si>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</si>
  <si>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</si>
  <si>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</si>
  <si>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</si>
  <si>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</si>
  <si>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</si>
  <si>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</si>
  <si>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</si>
  <si>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</si>
  <si>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</si>
  <si>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</si>
  <si>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</si>
  <si>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</si>
  <si>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</si>
  <si>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</si>
  <si>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</si>
  <si>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</si>
  <si>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</si>
  <si>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</si>
  <si>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</si>
  <si>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</si>
  <si>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</si>
  <si>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</si>
  <si>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</si>
  <si>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</si>
  <si>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</si>
  <si>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</si>
  <si>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</si>
  <si>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</si>
  <si>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</si>
  <si>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</si>
  <si>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</si>
  <si>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</si>
  <si>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</si>
  <si>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</si>
  <si>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</si>
  <si>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</si>
  <si>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</si>
  <si>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</si>
  <si>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</si>
  <si>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</si>
  <si>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</si>
  <si>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</si>
  <si>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</si>
  <si>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</si>
  <si>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</si>
  <si>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</si>
  <si>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</si>
  <si>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</si>
  <si>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</si>
  <si>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</si>
  <si>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</si>
  <si>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</si>
  <si>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</si>
  <si>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</si>
  <si>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</si>
  <si>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</si>
  <si>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</si>
  <si>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</si>
  <si>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</si>
  <si>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</si>
  <si>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</si>
  <si>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</si>
  <si>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</si>
  <si>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</si>
  <si>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</si>
  <si>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</si>
  <si>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</si>
  <si>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</si>
  <si>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</si>
  <si>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</si>
  <si>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</si>
  <si>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</si>
  <si>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</si>
  <si>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</si>
  <si>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</si>
  <si>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</si>
  <si>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</si>
  <si>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</si>
  <si>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</si>
  <si>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</si>
  <si>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</si>
  <si>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</si>
  <si>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</si>
  <si>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</si>
  <si>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</si>
  <si>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</si>
  <si>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</si>
  <si>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</si>
  <si>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</si>
  <si>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</si>
  <si>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</si>
  <si>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</si>
  <si>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</si>
  <si>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</si>
  <si>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</si>
  <si>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</si>
  <si>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</si>
  <si>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</si>
  <si>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</si>
  <si>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</si>
  <si>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</si>
  <si>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</si>
  <si>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</si>
  <si>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</si>
  <si>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</si>
  <si>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</si>
  <si>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</si>
  <si>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</si>
  <si>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</si>
  <si>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</si>
  <si>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</si>
  <si>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</si>
  <si>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</si>
  <si>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</si>
  <si>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</si>
  <si>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</si>
  <si>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</si>
  <si>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</si>
  <si>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</si>
  <si>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</si>
  <si>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</si>
  <si>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</si>
  <si>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</si>
  <si>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</si>
  <si>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</si>
  <si>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</si>
  <si>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</si>
  <si>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</si>
  <si>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</si>
  <si>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</si>
  <si>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</si>
  <si>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</si>
  <si>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</si>
  <si>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</si>
  <si>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</si>
  <si>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</si>
  <si>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</si>
  <si>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</si>
  <si>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</si>
  <si>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</si>
  <si>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</si>
  <si>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</si>
  <si>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</si>
  <si>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</si>
  <si>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</si>
  <si>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</si>
  <si>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</si>
  <si>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</si>
  <si>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</si>
  <si>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</si>
  <si>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</si>
  <si>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</si>
  <si>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</si>
  <si>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</si>
  <si>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</si>
  <si>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</si>
  <si>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</si>
  <si>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</si>
  <si>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</si>
  <si>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</si>
  <si>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</si>
  <si>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</si>
  <si>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</si>
  <si>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</si>
  <si>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</si>
  <si>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</si>
  <si>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</si>
  <si>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</si>
  <si>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</si>
  <si>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</si>
  <si>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</si>
  <si>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</si>
  <si>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</si>
  <si>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</si>
  <si>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</si>
  <si>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</si>
  <si>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</si>
  <si>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</si>
  <si>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</si>
  <si>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</si>
  <si>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</si>
  <si>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</si>
  <si>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</si>
  <si>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</si>
  <si>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</si>
  <si>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</si>
  <si>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</si>
  <si>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</si>
  <si>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</si>
  <si>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</si>
  <si>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</si>
  <si>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</si>
  <si>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</si>
  <si>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</si>
  <si>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</si>
  <si>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</si>
  <si>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</si>
  <si>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</si>
  <si>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</si>
  <si>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</si>
  <si>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</si>
  <si>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</si>
  <si>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</si>
  <si>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</si>
  <si>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</si>
  <si>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</si>
  <si>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</si>
  <si>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</si>
  <si>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</si>
  <si>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</si>
  <si>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</si>
  <si>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</si>
  <si>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</si>
  <si>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</si>
  <si>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</si>
  <si>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</si>
  <si>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</si>
  <si>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</si>
  <si>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</si>
  <si>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</si>
  <si>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</si>
  <si>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</si>
  <si>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</si>
  <si>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新型コロナウイルス感染症対応地方創生臨時交付金実施計画　チェックリスト</t>
  </si>
  <si>
    <t>参考資料</t>
  </si>
  <si>
    <t>高知県黒潮町</t>
  </si>
  <si>
    <t>都道府県名
（漢字）</t>
    <rPh sb="0" eb="4">
      <t>トドウフケン</t>
    </rPh>
    <rPh sb="4" eb="5">
      <t>メイ</t>
    </rPh>
    <rPh sb="7" eb="9">
      <t>カンジ</t>
    </rPh>
    <phoneticPr fontId="31"/>
  </si>
  <si>
    <t>市区町村名
（漢字）</t>
    <rPh sb="0" eb="2">
      <t>シク</t>
    </rPh>
    <rPh sb="2" eb="4">
      <t>チョウソン</t>
    </rPh>
    <rPh sb="4" eb="5">
      <t>メイ</t>
    </rPh>
    <rPh sb="7" eb="9">
      <t>カンジ</t>
    </rPh>
    <phoneticPr fontId="31"/>
  </si>
  <si>
    <t>別海町</t>
  </si>
  <si>
    <t>030007</t>
  </si>
  <si>
    <t>新潟県胎内市</t>
  </si>
  <si>
    <t>050008</t>
  </si>
  <si>
    <t>070009</t>
  </si>
  <si>
    <t>072133</t>
  </si>
  <si>
    <t>秋田県にかほ市</t>
  </si>
  <si>
    <t>074454</t>
  </si>
  <si>
    <t>080004</t>
  </si>
  <si>
    <t>090000</t>
  </si>
  <si>
    <t>大網白里市</t>
    <rPh sb="4" eb="5">
      <t>シ</t>
    </rPh>
    <phoneticPr fontId="31"/>
  </si>
  <si>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</si>
  <si>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</si>
  <si>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</si>
  <si>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</si>
  <si>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</si>
  <si>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</si>
  <si>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</si>
  <si>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</si>
  <si>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</si>
  <si>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</si>
  <si>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</si>
  <si>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</si>
  <si>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</si>
  <si>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</si>
  <si>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</si>
  <si>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</si>
  <si>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</si>
  <si>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</si>
  <si>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31"/>
  </si>
  <si>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</si>
  <si>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</si>
  <si>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</si>
  <si>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</si>
  <si>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</si>
  <si>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</si>
  <si>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</si>
  <si>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</si>
  <si>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</si>
  <si>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</si>
  <si>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</si>
  <si>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</si>
  <si>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</si>
  <si>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</si>
  <si>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</si>
  <si>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</si>
  <si>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31"/>
  </si>
  <si>
    <t>那珂川市</t>
    <rPh sb="0" eb="3">
      <t>ナカガワ</t>
    </rPh>
    <rPh sb="3" eb="4">
      <t>シ</t>
    </rPh>
    <phoneticPr fontId="31"/>
  </si>
  <si>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</si>
  <si>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</si>
  <si>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</si>
  <si>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</si>
  <si>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</si>
  <si>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</si>
  <si>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</si>
  <si>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</si>
  <si>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</si>
  <si>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</si>
  <si>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</si>
  <si>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</si>
  <si>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</si>
  <si>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</si>
  <si>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</si>
  <si>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</si>
  <si>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</si>
  <si>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</si>
  <si>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</si>
  <si>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</si>
  <si>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</si>
  <si>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</si>
  <si>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</si>
  <si>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</si>
  <si>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</si>
  <si>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</si>
  <si>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</si>
  <si>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</si>
  <si>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</si>
  <si>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</si>
  <si>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</si>
  <si>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</si>
  <si>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</si>
  <si>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</si>
  <si>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</si>
  <si>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</si>
  <si>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</si>
  <si>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</si>
  <si>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</si>
  <si>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</si>
  <si>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</si>
  <si>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</si>
  <si>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</si>
  <si>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</si>
  <si>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</si>
  <si>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</si>
  <si>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</si>
  <si>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</si>
  <si>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</si>
  <si>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</si>
  <si>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</si>
  <si>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20"/>
  </si>
  <si>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</si>
  <si>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</si>
  <si>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</si>
  <si>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</si>
  <si>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</si>
  <si>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</si>
  <si>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</si>
  <si>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</si>
  <si>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</si>
  <si>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</si>
  <si>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</si>
  <si>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</si>
  <si>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</si>
  <si>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</si>
  <si>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</si>
  <si>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</si>
  <si>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</si>
  <si>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</si>
  <si>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</si>
  <si>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</si>
  <si>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</si>
  <si>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</si>
  <si>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</si>
  <si>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</si>
  <si>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</si>
  <si>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</si>
  <si>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</si>
  <si>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</si>
  <si>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</si>
  <si>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</si>
  <si>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</si>
  <si>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</si>
  <si>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</si>
  <si>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</si>
  <si>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</si>
  <si>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</si>
  <si>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</si>
  <si>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</si>
  <si>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</si>
  <si>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</si>
  <si>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</si>
  <si>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</si>
  <si>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</si>
  <si>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</si>
  <si>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</si>
  <si>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</si>
  <si>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</si>
  <si>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</si>
  <si>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</si>
  <si>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</si>
  <si>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</si>
  <si>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</si>
  <si>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</si>
  <si>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</si>
  <si>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</si>
  <si>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</si>
  <si>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</si>
  <si>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</si>
  <si>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</si>
  <si>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</si>
  <si>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</si>
  <si>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</si>
  <si>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</si>
  <si>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</si>
  <si>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</si>
  <si>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</si>
  <si>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</si>
  <si>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</si>
  <si>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</si>
  <si>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</si>
  <si>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</si>
  <si>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</si>
  <si>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</si>
  <si>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</si>
  <si>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</si>
  <si>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</si>
  <si>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</si>
  <si>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</si>
  <si>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</si>
  <si>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</si>
  <si>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</si>
  <si>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</si>
  <si>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</si>
  <si>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</si>
  <si>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</si>
  <si>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</si>
  <si>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</si>
  <si>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</si>
  <si>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</si>
  <si>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</si>
  <si>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</si>
  <si>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</si>
  <si>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</si>
  <si>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</si>
  <si>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</si>
  <si>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</si>
  <si>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</si>
  <si>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</si>
  <si>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</si>
  <si>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</si>
  <si>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</si>
  <si>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</si>
  <si>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</si>
  <si>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</si>
  <si>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</si>
  <si>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</si>
  <si>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</si>
  <si>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</si>
  <si>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</si>
  <si>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</si>
  <si>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</si>
  <si>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</si>
  <si>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</si>
  <si>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</si>
  <si>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</si>
  <si>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</si>
  <si>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</si>
  <si>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</si>
  <si>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</si>
  <si>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</si>
  <si>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</si>
  <si>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</si>
  <si>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</si>
  <si>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</si>
  <si>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</si>
  <si>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</si>
  <si>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</si>
  <si>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</si>
  <si>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</si>
  <si>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</si>
  <si>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</si>
  <si>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</si>
  <si>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</si>
  <si>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</si>
  <si>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</si>
  <si>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</si>
  <si>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</si>
  <si>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</si>
  <si>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</si>
  <si>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</si>
  <si>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</si>
  <si>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</si>
  <si>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</si>
  <si>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</si>
  <si>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</si>
  <si>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</si>
  <si>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</si>
  <si>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</si>
  <si>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</si>
  <si>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</si>
  <si>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</si>
  <si>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</si>
  <si>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</si>
  <si>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</si>
  <si>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</si>
  <si>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</si>
  <si>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</si>
  <si>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</si>
  <si>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</si>
  <si>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</si>
  <si>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</si>
  <si>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</si>
  <si>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</si>
  <si>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</si>
  <si>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</si>
  <si>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</si>
  <si>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</si>
  <si>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</si>
  <si>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</si>
  <si>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</si>
  <si>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</si>
  <si>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</si>
  <si>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</si>
  <si>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</si>
  <si>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</si>
  <si>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</si>
  <si>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</si>
  <si>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</si>
  <si>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</si>
  <si>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</si>
  <si>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</si>
  <si>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</si>
  <si>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</si>
  <si>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</si>
  <si>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</si>
  <si>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</si>
  <si>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</si>
  <si>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</si>
  <si>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20"/>
  </si>
  <si>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</si>
  <si>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</si>
  <si>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</si>
  <si>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</si>
  <si>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</si>
  <si>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</si>
  <si>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</si>
  <si>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</si>
  <si>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</si>
  <si>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</si>
  <si>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</si>
  <si>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</si>
  <si>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</si>
  <si>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</si>
  <si>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</si>
  <si>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</si>
  <si>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</si>
  <si>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</si>
  <si>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</si>
  <si>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</si>
  <si>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</si>
  <si>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</si>
  <si>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</si>
  <si>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</si>
  <si>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</si>
  <si>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</si>
  <si>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</si>
  <si>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</si>
  <si>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</si>
  <si>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</si>
  <si>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</si>
  <si>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</si>
  <si>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</si>
  <si>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</si>
  <si>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</si>
  <si>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</si>
  <si>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</si>
  <si>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</si>
  <si>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</si>
  <si>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</si>
  <si>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</si>
  <si>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</si>
  <si>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</si>
  <si>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</si>
  <si>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</si>
  <si>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</si>
  <si>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</si>
  <si>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</si>
  <si>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</si>
  <si>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</si>
  <si>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</si>
  <si>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</si>
  <si>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</si>
  <si>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</si>
  <si>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</si>
  <si>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</si>
  <si>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</si>
  <si>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</si>
  <si>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</si>
  <si>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</si>
  <si>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</si>
  <si>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</si>
  <si>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</si>
  <si>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</si>
  <si>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</si>
  <si>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</si>
  <si>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</si>
  <si>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</si>
  <si>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</si>
  <si>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</si>
  <si>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</si>
  <si>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</si>
  <si>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</si>
  <si>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</si>
  <si>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</si>
  <si>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</si>
  <si>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</si>
  <si>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</si>
  <si>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</si>
  <si>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</si>
  <si>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</si>
  <si>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</si>
  <si>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</si>
  <si>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</si>
  <si>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</si>
  <si>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</si>
  <si>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</si>
  <si>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</si>
  <si>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</si>
  <si>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</si>
  <si>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</si>
  <si>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</si>
  <si>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</si>
  <si>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</si>
  <si>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</si>
  <si>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</si>
  <si>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</si>
  <si>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</si>
  <si>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</si>
  <si>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</si>
  <si>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</si>
  <si>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</si>
  <si>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</si>
  <si>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</si>
  <si>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</si>
  <si>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</si>
  <si>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</si>
  <si>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</si>
  <si>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20"/>
  </si>
  <si>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</si>
  <si>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</si>
  <si>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</si>
  <si>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</si>
  <si>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</si>
  <si>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</si>
  <si>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</si>
  <si>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</si>
  <si>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</si>
  <si>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</si>
  <si>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</si>
  <si>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</si>
  <si>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</si>
  <si>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</si>
  <si>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</si>
  <si>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</si>
  <si>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</si>
  <si>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</si>
  <si>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</si>
  <si>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</si>
  <si>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</si>
  <si>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</si>
  <si>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</si>
  <si>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</si>
  <si>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</si>
  <si>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</si>
  <si>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</si>
  <si>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</si>
  <si>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</si>
  <si>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</si>
  <si>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</si>
  <si>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</si>
  <si>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</si>
  <si>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</si>
  <si>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</si>
  <si>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</si>
  <si>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</si>
  <si>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</si>
  <si>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</si>
  <si>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</si>
  <si>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</si>
  <si>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</si>
  <si>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</si>
  <si>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</si>
  <si>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</si>
  <si>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</si>
  <si>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</si>
  <si>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</si>
  <si>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</si>
  <si>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</si>
  <si>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</si>
  <si>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</si>
  <si>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</si>
  <si>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</si>
  <si>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</si>
  <si>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</si>
  <si>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</si>
  <si>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</si>
  <si>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</si>
  <si>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</si>
  <si>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</si>
  <si>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</si>
  <si>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</si>
  <si>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</si>
  <si>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</si>
  <si>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</si>
  <si>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</si>
  <si>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</si>
  <si>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</si>
  <si>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</si>
  <si>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</si>
  <si>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</si>
  <si>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</si>
  <si>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</si>
  <si>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</si>
  <si>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</si>
  <si>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</si>
  <si>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</si>
  <si>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</si>
  <si>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</si>
  <si>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</si>
  <si>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</si>
  <si>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</si>
  <si>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</si>
  <si>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</si>
  <si>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</si>
  <si>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</si>
  <si>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</si>
  <si>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</si>
  <si>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</si>
  <si>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</si>
  <si>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</si>
  <si>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</si>
  <si>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</si>
  <si>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</si>
  <si>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</si>
  <si>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</si>
  <si>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</si>
  <si>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</si>
  <si>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</si>
  <si>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</si>
  <si>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</si>
  <si>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</si>
  <si>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</si>
  <si>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</si>
  <si>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</si>
  <si>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</si>
  <si>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</si>
  <si>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</si>
  <si>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</si>
  <si>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</si>
  <si>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</si>
  <si>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</si>
  <si>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</si>
  <si>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</si>
  <si>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</si>
  <si>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</si>
  <si>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</si>
  <si>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</si>
  <si>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</si>
  <si>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</si>
  <si>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</si>
  <si>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</si>
  <si>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</si>
  <si>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</si>
  <si>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</si>
  <si>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</si>
  <si>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</si>
  <si>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</si>
  <si>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</si>
  <si>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</si>
  <si>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</si>
  <si>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</si>
  <si>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</si>
  <si>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</si>
  <si>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</si>
  <si>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</si>
  <si>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</si>
  <si>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</si>
  <si>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</si>
  <si>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</si>
  <si>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</si>
  <si>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</si>
  <si>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</si>
  <si>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</si>
  <si>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</si>
  <si>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</si>
  <si>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</si>
  <si>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</si>
  <si>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</si>
  <si>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</si>
  <si>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</si>
  <si>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</si>
  <si>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</si>
  <si>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</si>
  <si>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</si>
  <si>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</si>
  <si>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</si>
  <si>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</si>
  <si>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</si>
  <si>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</si>
  <si>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</si>
  <si>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</si>
  <si>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</si>
  <si>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</si>
  <si>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</si>
  <si>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</si>
  <si>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</si>
  <si>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</si>
  <si>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</si>
  <si>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</si>
  <si>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</si>
  <si>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</si>
  <si>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</si>
  <si>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</si>
  <si>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</si>
  <si>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</si>
  <si>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</si>
  <si>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</si>
  <si>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</si>
  <si>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</si>
  <si>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</si>
  <si>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</si>
  <si>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</si>
  <si>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</si>
  <si>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</si>
  <si>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</si>
  <si>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</si>
  <si>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</si>
  <si>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</si>
  <si>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</si>
  <si>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</si>
  <si>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</si>
  <si>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</si>
  <si>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</si>
  <si>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</si>
  <si>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</si>
  <si>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</si>
  <si>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</si>
  <si>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</si>
  <si>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</si>
  <si>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</si>
  <si>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</si>
  <si>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</si>
  <si>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</si>
  <si>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</si>
  <si>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</si>
  <si>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</si>
  <si>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</si>
  <si>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</si>
  <si>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</si>
  <si>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</si>
  <si>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</si>
  <si>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</si>
  <si>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</si>
  <si>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</si>
  <si>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</si>
  <si>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</si>
  <si>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</si>
  <si>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</si>
  <si>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</si>
  <si>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</si>
  <si>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</si>
  <si>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</si>
  <si>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</si>
  <si>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</si>
  <si>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</si>
  <si>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</si>
  <si>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</si>
  <si>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</si>
  <si>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</si>
  <si>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</si>
  <si>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</si>
  <si>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</si>
  <si>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</si>
  <si>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</si>
  <si>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</si>
  <si>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</si>
  <si>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</si>
  <si>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</si>
  <si>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</si>
  <si>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</si>
  <si>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</si>
  <si>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</si>
  <si>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</si>
  <si>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</si>
  <si>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</si>
  <si>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</si>
  <si>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</si>
  <si>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</si>
  <si>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</si>
  <si>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</si>
  <si>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</si>
  <si>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</si>
  <si>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</si>
  <si>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</si>
  <si>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</si>
  <si>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</si>
  <si>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</si>
  <si>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</si>
  <si>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</si>
  <si>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</si>
  <si>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</si>
  <si>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</si>
  <si>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</si>
  <si>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</si>
  <si>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</si>
  <si>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</si>
  <si>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</si>
  <si>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</si>
  <si>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</si>
  <si>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</si>
  <si>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</si>
  <si>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</si>
  <si>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</si>
  <si>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</si>
  <si>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</si>
  <si>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</si>
  <si>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</si>
  <si>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</si>
  <si>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</si>
  <si>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</si>
  <si>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</si>
  <si>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</si>
  <si>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</si>
  <si>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</si>
  <si>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</si>
  <si>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</si>
  <si>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</si>
  <si>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</si>
  <si>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</si>
  <si>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</si>
  <si>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</si>
  <si>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</si>
  <si>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</si>
  <si>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</si>
  <si>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</si>
  <si>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</si>
  <si>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</si>
  <si>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</si>
  <si>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</si>
  <si>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</si>
  <si>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</si>
  <si>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</si>
  <si>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</si>
  <si>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</si>
  <si>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</si>
  <si>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</si>
  <si>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</si>
  <si>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</si>
  <si>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</si>
  <si>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</si>
  <si>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</si>
  <si>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</si>
  <si>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</si>
  <si>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</si>
  <si>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</si>
  <si>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</si>
  <si>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</si>
  <si>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</si>
  <si>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</si>
  <si>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</si>
  <si>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</si>
  <si>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</si>
  <si>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</si>
  <si>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</si>
  <si>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</si>
  <si>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</si>
  <si>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</si>
  <si>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</si>
  <si>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</si>
  <si>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</si>
  <si>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</si>
  <si>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</si>
  <si>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</si>
  <si>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</si>
  <si>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</si>
  <si>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</si>
  <si>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</si>
  <si>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</si>
  <si>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</si>
  <si>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</si>
  <si>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</si>
  <si>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</si>
  <si>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</si>
  <si>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</si>
  <si>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</si>
  <si>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</si>
  <si>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</si>
  <si>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</si>
  <si>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</si>
  <si>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</si>
  <si>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</si>
  <si>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</si>
  <si>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</si>
  <si>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</si>
  <si>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</si>
  <si>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</si>
  <si>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</si>
  <si>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</si>
  <si>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</si>
  <si>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</si>
  <si>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</si>
  <si>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</si>
  <si>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</si>
  <si>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</si>
  <si>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</si>
  <si>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</si>
  <si>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</si>
  <si>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</si>
  <si>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全事業について確認した結果間違いなければ「○」を選択してください。</t>
    <rPh sb="0" eb="3">
      <t>ゼンジギョウ</t>
    </rPh>
    <rPh sb="7" eb="9">
      <t>カクニン</t>
    </rPh>
    <rPh sb="11" eb="13">
      <t>ケッカ</t>
    </rPh>
    <rPh sb="13" eb="15">
      <t>マチガ</t>
    </rPh>
    <rPh sb="24" eb="26">
      <t>センタク</t>
    </rPh>
    <phoneticPr fontId="20"/>
  </si>
  <si>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</si>
  <si>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</si>
  <si>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</si>
  <si>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</si>
  <si>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</si>
  <si>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</si>
  <si>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</si>
  <si>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</si>
  <si>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</si>
  <si>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</si>
  <si>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</si>
  <si>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</si>
  <si>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</si>
  <si>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</si>
  <si>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</si>
  <si>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</si>
  <si>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</si>
  <si>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</si>
  <si>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</si>
  <si>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</si>
  <si>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</si>
  <si>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</si>
  <si>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</si>
  <si>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</si>
  <si>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</si>
  <si>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</si>
  <si>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</si>
  <si>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</si>
  <si>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</si>
  <si>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</si>
  <si>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</si>
  <si>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</si>
  <si>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</si>
  <si>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</si>
  <si>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</si>
  <si>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</si>
  <si>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</si>
  <si>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</si>
  <si>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</si>
  <si>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</si>
  <si>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</si>
  <si>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</si>
  <si>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</si>
  <si>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</si>
  <si>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</si>
  <si>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</si>
  <si>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</si>
  <si>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</si>
  <si>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</si>
  <si>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</si>
  <si>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</si>
  <si>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</si>
  <si>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</si>
  <si>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</si>
  <si>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</si>
  <si>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</si>
  <si>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</si>
  <si>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</si>
  <si>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</si>
  <si>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</si>
  <si>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</si>
  <si>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</si>
  <si>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</si>
  <si>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</si>
  <si>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</si>
  <si>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</si>
  <si>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</si>
  <si>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</si>
  <si>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</si>
  <si>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</si>
  <si>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</si>
  <si>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地方公共団体の職員の人件費（新型コロナウイルス対応のための体制拡充等及び雇い止めや内定取り消しにあった者等の一時的な雇用に必要となるもの（任期の定めのない常勤職員の給料分を除く）を除く）</t>
    <rPh sb="0" eb="2">
      <t>チホウ</t>
    </rPh>
    <rPh sb="2" eb="4">
      <t>コウキョウ</t>
    </rPh>
    <rPh sb="4" eb="6">
      <t>ダンタイ</t>
    </rPh>
    <rPh sb="14" eb="16">
      <t>シンガタ</t>
    </rPh>
    <rPh sb="23" eb="25">
      <t>タイオウ</t>
    </rPh>
    <rPh sb="29" eb="31">
      <t>タイセイ</t>
    </rPh>
    <rPh sb="31" eb="33">
      <t>カクジュウ</t>
    </rPh>
    <rPh sb="33" eb="34">
      <t>トウ</t>
    </rPh>
    <rPh sb="34" eb="35">
      <t>オヨ</t>
    </rPh>
    <rPh sb="36" eb="37">
      <t>ヤト</t>
    </rPh>
    <rPh sb="38" eb="39">
      <t>ド</t>
    </rPh>
    <rPh sb="41" eb="43">
      <t>ナイテイ</t>
    </rPh>
    <rPh sb="43" eb="44">
      <t>ト</t>
    </rPh>
    <rPh sb="45" eb="46">
      <t>ケ</t>
    </rPh>
    <rPh sb="51" eb="52">
      <t>モノ</t>
    </rPh>
    <rPh sb="52" eb="53">
      <t>トウ</t>
    </rPh>
    <rPh sb="54" eb="57">
      <t>イチジテキ</t>
    </rPh>
    <rPh sb="58" eb="60">
      <t>コヨウ</t>
    </rPh>
    <rPh sb="61" eb="63">
      <t>ヒツヨウ</t>
    </rPh>
    <rPh sb="69" eb="71">
      <t>ニンキ</t>
    </rPh>
    <rPh sb="72" eb="73">
      <t>サダ</t>
    </rPh>
    <rPh sb="77" eb="79">
      <t>ジョウキン</t>
    </rPh>
    <rPh sb="79" eb="81">
      <t>ショクイン</t>
    </rPh>
    <rPh sb="82" eb="84">
      <t>キュウリョウ</t>
    </rPh>
    <rPh sb="84" eb="85">
      <t>ブン</t>
    </rPh>
    <rPh sb="86" eb="87">
      <t>ノゾ</t>
    </rPh>
    <rPh sb="90" eb="91">
      <t>ノゾ</t>
    </rPh>
    <phoneticPr fontId="20"/>
  </si>
  <si>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</si>
  <si>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</si>
  <si>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</si>
  <si>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</si>
  <si>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</si>
  <si>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</si>
  <si>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</si>
  <si>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</si>
  <si>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</si>
  <si>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</si>
  <si>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</si>
  <si>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</si>
  <si>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</si>
  <si>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</si>
  <si>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</si>
  <si>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</si>
  <si>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</si>
  <si>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</si>
  <si>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</si>
  <si>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</si>
  <si>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</si>
  <si>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</si>
  <si>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</si>
  <si>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</si>
  <si>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</si>
  <si>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</si>
  <si>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</si>
  <si>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</si>
  <si>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</si>
  <si>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</si>
  <si>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</si>
  <si>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</si>
  <si>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</si>
  <si>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</si>
  <si>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</si>
  <si>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</si>
  <si>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</si>
  <si>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</si>
  <si>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</si>
  <si>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20"/>
  </si>
  <si>
    <t>長崎県波佐見町</t>
  </si>
  <si>
    <t>長崎県小値賀町</t>
  </si>
  <si>
    <t>長崎県佐々町</t>
  </si>
  <si>
    <t>熊本県八代市</t>
  </si>
  <si>
    <t>熊本県人吉市</t>
  </si>
  <si>
    <t>熊本県荒尾市</t>
  </si>
  <si>
    <t>熊本県菊池市</t>
  </si>
  <si>
    <t>備考</t>
    <rPh sb="0" eb="2">
      <t>ビコウ</t>
    </rPh>
    <phoneticPr fontId="20"/>
  </si>
  <si>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</si>
  <si>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</si>
  <si>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</si>
  <si>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</si>
  <si>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</si>
  <si>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</si>
  <si>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</si>
  <si>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</si>
  <si>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</si>
  <si>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</si>
  <si>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</si>
  <si>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</si>
  <si>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</si>
  <si>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</si>
  <si>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</si>
  <si>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</si>
  <si>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</si>
  <si>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</si>
  <si>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</si>
  <si>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</si>
  <si>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</si>
  <si>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</si>
  <si>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</si>
  <si>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</si>
  <si>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</si>
  <si>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</si>
  <si>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</si>
  <si>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</si>
  <si>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</si>
  <si>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</si>
  <si>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</si>
  <si>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</si>
  <si>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</si>
  <si>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</si>
  <si>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</si>
  <si>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</si>
  <si>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</si>
  <si>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</si>
  <si>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</si>
  <si>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</si>
  <si>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</si>
  <si>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</si>
  <si>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</si>
  <si>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</si>
  <si>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</si>
  <si>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</si>
  <si>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</si>
  <si>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</si>
  <si>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</si>
  <si>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</si>
  <si>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</si>
  <si>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</si>
  <si>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</si>
  <si>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</si>
  <si>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</si>
  <si>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</si>
  <si>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</si>
  <si>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</si>
  <si>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</si>
  <si>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</si>
  <si>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</si>
  <si>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</si>
  <si>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</si>
  <si>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</si>
  <si>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</si>
  <si>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</si>
  <si>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20"/>
  </si>
  <si>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</si>
  <si>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</si>
  <si>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</si>
  <si>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</si>
  <si>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</si>
  <si>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</si>
  <si>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</si>
  <si>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</si>
  <si>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</si>
  <si>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</si>
  <si>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</si>
  <si>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</si>
  <si>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</si>
  <si>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</si>
  <si>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</si>
  <si>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</si>
  <si>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</si>
  <si>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</si>
  <si>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</si>
  <si>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</si>
  <si>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</si>
  <si>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</si>
  <si>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</si>
  <si>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</si>
  <si>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</si>
  <si>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</si>
  <si>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</si>
  <si>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</si>
  <si>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</si>
  <si>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</si>
  <si>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</si>
  <si>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</si>
  <si>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20481</t>
  </si>
  <si>
    <t>22000</t>
  </si>
  <si>
    <t>23000</t>
  </si>
  <si>
    <t>23446</t>
  </si>
  <si>
    <t>28000</t>
  </si>
  <si>
    <t>30381</t>
  </si>
  <si>
    <t>31000</t>
  </si>
  <si>
    <t>31402</t>
  </si>
  <si>
    <t>33000</t>
  </si>
  <si>
    <t>35000</t>
  </si>
  <si>
    <t>36000</t>
  </si>
  <si>
    <t>38000</t>
  </si>
  <si>
    <t>40544</t>
  </si>
  <si>
    <t>40605</t>
  </si>
  <si>
    <t>41000</t>
  </si>
  <si>
    <t>42000</t>
  </si>
  <si>
    <t>43348</t>
  </si>
  <si>
    <t>43428</t>
  </si>
  <si>
    <t>45431</t>
  </si>
  <si>
    <t>交付対象事業を所掌する大臣</t>
    <rPh sb="0" eb="2">
      <t>コウフ</t>
    </rPh>
    <rPh sb="2" eb="4">
      <t>タイショウ</t>
    </rPh>
    <rPh sb="4" eb="6">
      <t>ジギョウ</t>
    </rPh>
    <rPh sb="7" eb="9">
      <t>ショショウ</t>
    </rPh>
    <rPh sb="11" eb="13">
      <t>ダイジン</t>
    </rPh>
    <phoneticPr fontId="33"/>
  </si>
  <si>
    <t>予算区分</t>
    <rPh sb="0" eb="2">
      <t>ヨサン</t>
    </rPh>
    <rPh sb="2" eb="4">
      <t>クブン</t>
    </rPh>
    <phoneticPr fontId="20"/>
  </si>
  <si>
    <t>備考②
（事業の終期が令和３年３月を超えることが見込まれる場合、その事情）</t>
    <rPh sb="11" eb="13">
      <t>レイワ</t>
    </rPh>
    <rPh sb="14" eb="15">
      <t>ネン</t>
    </rPh>
    <rPh sb="16" eb="17">
      <t>ガツ</t>
    </rPh>
    <phoneticPr fontId="20"/>
  </si>
  <si>
    <t>R3.2</t>
  </si>
  <si>
    <t>事例集事例番号</t>
    <rPh sb="0" eb="3">
      <t>ジレイシュウ</t>
    </rPh>
    <rPh sb="3" eb="5">
      <t>ジレイ</t>
    </rPh>
    <rPh sb="5" eb="7">
      <t>バンゴウ</t>
    </rPh>
    <phoneticPr fontId="20"/>
  </si>
  <si>
    <t>基金</t>
    <rPh sb="0" eb="2">
      <t>キキン</t>
    </rPh>
    <phoneticPr fontId="20"/>
  </si>
  <si>
    <t>備考①
（地方単独事業に関連している国庫補助事業がある場合、その国庫補助事業名と所管省庁名）</t>
    <rPh sb="5" eb="7">
      <t>チホウ</t>
    </rPh>
    <rPh sb="7" eb="9">
      <t>タンドク</t>
    </rPh>
    <rPh sb="9" eb="11">
      <t>ジギョウ</t>
    </rPh>
    <rPh sb="12" eb="14">
      <t>カンレン</t>
    </rPh>
    <rPh sb="18" eb="20">
      <t>コッコ</t>
    </rPh>
    <rPh sb="20" eb="22">
      <t>ホジョ</t>
    </rPh>
    <rPh sb="22" eb="24">
      <t>ジギョウ</t>
    </rPh>
    <rPh sb="27" eb="29">
      <t>バアイ</t>
    </rPh>
    <rPh sb="32" eb="34">
      <t>コッコ</t>
    </rPh>
    <rPh sb="34" eb="36">
      <t>ホジョ</t>
    </rPh>
    <rPh sb="36" eb="38">
      <t>ジギョウ</t>
    </rPh>
    <rPh sb="38" eb="39">
      <t>メイ</t>
    </rPh>
    <rPh sb="40" eb="42">
      <t>ショカン</t>
    </rPh>
    <rPh sb="42" eb="44">
      <t>ショウチョウ</t>
    </rPh>
    <rPh sb="44" eb="45">
      <t>メイ</t>
    </rPh>
    <phoneticPr fontId="20"/>
  </si>
  <si>
    <t>①</t>
  </si>
  <si>
    <t>②</t>
  </si>
  <si>
    <t>①②</t>
  </si>
  <si>
    <t>①③</t>
  </si>
  <si>
    <t>①④</t>
  </si>
  <si>
    <t>②③</t>
  </si>
  <si>
    <t>②④</t>
  </si>
  <si>
    <t>①③④</t>
  </si>
  <si>
    <t>事業者への家賃補助</t>
    <rPh sb="0" eb="3">
      <t>ジギョウシャ</t>
    </rPh>
    <rPh sb="5" eb="7">
      <t>ヤチン</t>
    </rPh>
    <rPh sb="7" eb="9">
      <t>ホジョ</t>
    </rPh>
    <phoneticPr fontId="20"/>
  </si>
  <si>
    <t>個人への給付金</t>
    <rPh sb="0" eb="2">
      <t>コジン</t>
    </rPh>
    <rPh sb="4" eb="7">
      <t>キュウフキン</t>
    </rPh>
    <phoneticPr fontId="20"/>
  </si>
  <si>
    <t>ロ 不確実な事故等の発生に応じて資金を交付する事業</t>
  </si>
  <si>
    <t>ロ 当該事業の進捗が他の事業の進捗に依存するもの</t>
  </si>
  <si>
    <t>国庫補助事業費</t>
    <rPh sb="0" eb="2">
      <t>コッコ</t>
    </rPh>
    <rPh sb="2" eb="4">
      <t>ホジョ</t>
    </rPh>
    <rPh sb="4" eb="7">
      <t>ジギョウヒ</t>
    </rPh>
    <phoneticPr fontId="20"/>
  </si>
  <si>
    <t>地方単独事業費</t>
    <rPh sb="0" eb="2">
      <t>チホウ</t>
    </rPh>
    <rPh sb="2" eb="4">
      <t>タンドク</t>
    </rPh>
    <rPh sb="4" eb="7">
      <t>ジギョウヒ</t>
    </rPh>
    <phoneticPr fontId="20"/>
  </si>
  <si>
    <t>交付限度額計</t>
    <rPh sb="0" eb="2">
      <t>コウフ</t>
    </rPh>
    <rPh sb="2" eb="5">
      <t>ゲンドガク</t>
    </rPh>
    <rPh sb="5" eb="6">
      <t>ケイ</t>
    </rPh>
    <phoneticPr fontId="20"/>
  </si>
  <si>
    <t>事業の概要（①②③④を必ず明記）
①目的・効果
②交付金を充当する経費内容
③積算根拠（対象数、単価等）
④事業の対象（交付対象者、対象施設等）</t>
    <rPh sb="18" eb="20">
      <t>モクテキ</t>
    </rPh>
    <rPh sb="21" eb="23">
      <t>コウカ</t>
    </rPh>
    <phoneticPr fontId="20"/>
  </si>
  <si>
    <t>売上減少事業者への給付金</t>
    <rPh sb="0" eb="2">
      <t>ウリアゲ</t>
    </rPh>
    <rPh sb="2" eb="4">
      <t>ゲンショウ</t>
    </rPh>
    <rPh sb="4" eb="7">
      <t>ジギョウシャ</t>
    </rPh>
    <rPh sb="9" eb="12">
      <t>キュウフキン</t>
    </rPh>
    <phoneticPr fontId="20"/>
  </si>
  <si>
    <t>該当なし</t>
    <rPh sb="0" eb="2">
      <t>ガイトウ</t>
    </rPh>
    <phoneticPr fontId="20"/>
  </si>
  <si>
    <t>基金の要件
（事務連絡２（２）②に定めるイ、ロの別）</t>
  </si>
  <si>
    <t>事務連絡２（２）②に定めるロに該当する事情</t>
    <rPh sb="0" eb="2">
      <t>ジム</t>
    </rPh>
    <rPh sb="2" eb="4">
      <t>レンラク</t>
    </rPh>
    <rPh sb="10" eb="11">
      <t>サダ</t>
    </rPh>
    <rPh sb="15" eb="17">
      <t>ガイトウ</t>
    </rPh>
    <rPh sb="19" eb="21">
      <t>ジジョウ</t>
    </rPh>
    <phoneticPr fontId="20"/>
  </si>
  <si>
    <t>交付金を充当して積立てた基金を取崩して実施する具体的な事業内容、充当経費</t>
  </si>
  <si>
    <t>基金に交付金を
積立てる額
（様式のD交付対象経費欄の内数）</t>
    <rPh sb="19" eb="21">
      <t>コウフ</t>
    </rPh>
    <rPh sb="21" eb="23">
      <t>タイショウ</t>
    </rPh>
    <rPh sb="23" eb="25">
      <t>ケイヒ</t>
    </rPh>
    <rPh sb="27" eb="29">
      <t>ウチスウ</t>
    </rPh>
    <phoneticPr fontId="20"/>
  </si>
  <si>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</si>
  <si>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</si>
  <si>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</si>
  <si>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</si>
  <si>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</si>
  <si>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</si>
  <si>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</si>
  <si>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</si>
  <si>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</si>
  <si>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</si>
  <si>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</si>
  <si>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20"/>
  </si>
  <si>
    <t>①休業要請協力金</t>
    <rPh sb="1" eb="3">
      <t>キュウギョウ</t>
    </rPh>
    <rPh sb="3" eb="5">
      <t>ヨウセイ</t>
    </rPh>
    <rPh sb="5" eb="8">
      <t>キョウリョクキン</t>
    </rPh>
    <phoneticPr fontId="20"/>
  </si>
  <si>
    <t>②事業者への給付金</t>
    <rPh sb="1" eb="4">
      <t>ジギョウシャ</t>
    </rPh>
    <rPh sb="6" eb="9">
      <t>キュウフキン</t>
    </rPh>
    <phoneticPr fontId="20"/>
  </si>
  <si>
    <t>③事業者への家賃支援</t>
    <rPh sb="1" eb="4">
      <t>ジギョウシャ</t>
    </rPh>
    <rPh sb="6" eb="8">
      <t>ヤチン</t>
    </rPh>
    <rPh sb="8" eb="10">
      <t>シエン</t>
    </rPh>
    <phoneticPr fontId="20"/>
  </si>
  <si>
    <t>担当部局課名</t>
    <rPh sb="0" eb="2">
      <t>タントウ</t>
    </rPh>
    <rPh sb="2" eb="4">
      <t>ブキョク</t>
    </rPh>
    <rPh sb="4" eb="5">
      <t>カ</t>
    </rPh>
    <rPh sb="5" eb="6">
      <t>メイ</t>
    </rPh>
    <phoneticPr fontId="20"/>
  </si>
  <si>
    <t>担当者氏名</t>
    <rPh sb="0" eb="3">
      <t>タントウシャ</t>
    </rPh>
    <rPh sb="3" eb="5">
      <t>シメイ</t>
    </rPh>
    <phoneticPr fontId="20"/>
  </si>
  <si>
    <t>確認済み事業</t>
    <phoneticPr fontId="20"/>
  </si>
  <si>
    <t>配分予定額計</t>
    <rPh sb="0" eb="2">
      <t>ハイブン</t>
    </rPh>
    <rPh sb="2" eb="4">
      <t>ヨテイ</t>
    </rPh>
    <rPh sb="4" eb="5">
      <t>ガク</t>
    </rPh>
    <rPh sb="5" eb="6">
      <t>ケイ</t>
    </rPh>
    <phoneticPr fontId="20"/>
  </si>
  <si>
    <t>事業の名称</t>
    <rPh sb="0" eb="2">
      <t>ジギョウ</t>
    </rPh>
    <rPh sb="3" eb="5">
      <t>メイショウ</t>
    </rPh>
    <phoneticPr fontId="37"/>
  </si>
  <si>
    <t>担当部局課名</t>
    <rPh sb="0" eb="2">
      <t>タントウ</t>
    </rPh>
    <rPh sb="2" eb="4">
      <t>ブキョク</t>
    </rPh>
    <rPh sb="4" eb="5">
      <t>カ</t>
    </rPh>
    <rPh sb="5" eb="6">
      <t>メイ</t>
    </rPh>
    <phoneticPr fontId="37"/>
  </si>
  <si>
    <t>担当者氏名</t>
    <rPh sb="0" eb="3">
      <t>タントウシャ</t>
    </rPh>
    <rPh sb="3" eb="5">
      <t>シメイ</t>
    </rPh>
    <phoneticPr fontId="37"/>
  </si>
  <si>
    <t>緊急経済対策との関係</t>
    <phoneticPr fontId="37"/>
  </si>
  <si>
    <t>（単位：千円）</t>
    <rPh sb="1" eb="3">
      <t>タンイ</t>
    </rPh>
    <rPh sb="4" eb="6">
      <t>センエン</t>
    </rPh>
    <phoneticPr fontId="37"/>
  </si>
  <si>
    <t>※行の挿入・削除、セルの結合は絶対に行わないこと。</t>
    <phoneticPr fontId="20"/>
  </si>
  <si>
    <t>※行の挿入・削除、セルの結合は絶対に行わないこと。</t>
    <phoneticPr fontId="37"/>
  </si>
  <si>
    <t>事業の概要
（積算根拠を明記）</t>
    <rPh sb="0" eb="2">
      <t>ジギョウ</t>
    </rPh>
    <rPh sb="3" eb="5">
      <t>ガイヨウ</t>
    </rPh>
    <rPh sb="7" eb="9">
      <t>セキサン</t>
    </rPh>
    <rPh sb="9" eb="11">
      <t>コンキョ</t>
    </rPh>
    <rPh sb="12" eb="14">
      <t>メイキ</t>
    </rPh>
    <phoneticPr fontId="37"/>
  </si>
  <si>
    <t>通常分交付金を充てる場合の実施計画上のNo</t>
    <rPh sb="0" eb="2">
      <t>ツウジョウ</t>
    </rPh>
    <rPh sb="2" eb="3">
      <t>ブン</t>
    </rPh>
    <rPh sb="3" eb="6">
      <t>コウフキン</t>
    </rPh>
    <rPh sb="7" eb="8">
      <t>ア</t>
    </rPh>
    <rPh sb="10" eb="12">
      <t>バアイ</t>
    </rPh>
    <rPh sb="13" eb="15">
      <t>ジッシ</t>
    </rPh>
    <rPh sb="15" eb="18">
      <t>ケイカクジョウ</t>
    </rPh>
    <phoneticPr fontId="20"/>
  </si>
  <si>
    <t>通常分交付金の充当額</t>
    <rPh sb="0" eb="2">
      <t>ツウジョウ</t>
    </rPh>
    <rPh sb="2" eb="3">
      <t>ブン</t>
    </rPh>
    <rPh sb="3" eb="6">
      <t>コウフキン</t>
    </rPh>
    <rPh sb="7" eb="9">
      <t>ジュウトウ</t>
    </rPh>
    <rPh sb="9" eb="10">
      <t>ガク</t>
    </rPh>
    <phoneticPr fontId="37"/>
  </si>
  <si>
    <t>その他財源の充当額</t>
    <rPh sb="2" eb="3">
      <t>タ</t>
    </rPh>
    <rPh sb="3" eb="5">
      <t>ザイゲン</t>
    </rPh>
    <rPh sb="6" eb="8">
      <t>ジュウトウ</t>
    </rPh>
    <rPh sb="8" eb="9">
      <t>ガク</t>
    </rPh>
    <phoneticPr fontId="37"/>
  </si>
  <si>
    <t>協力要請推進枠交付限度額</t>
    <rPh sb="0" eb="2">
      <t>キョウリョク</t>
    </rPh>
    <rPh sb="2" eb="4">
      <t>ヨウセイ</t>
    </rPh>
    <rPh sb="4" eb="6">
      <t>スイシン</t>
    </rPh>
    <rPh sb="6" eb="7">
      <t>ワク</t>
    </rPh>
    <rPh sb="7" eb="9">
      <t>コウフ</t>
    </rPh>
    <rPh sb="9" eb="11">
      <t>ゲンド</t>
    </rPh>
    <rPh sb="11" eb="12">
      <t>ガク</t>
    </rPh>
    <phoneticPr fontId="20"/>
  </si>
  <si>
    <t>国庫補助事業費</t>
    <phoneticPr fontId="20"/>
  </si>
  <si>
    <t>配分予定額計</t>
    <rPh sb="0" eb="2">
      <t>ハイブン</t>
    </rPh>
    <rPh sb="2" eb="5">
      <t>ヨテイガク</t>
    </rPh>
    <rPh sb="5" eb="6">
      <t>ケイ</t>
    </rPh>
    <phoneticPr fontId="20"/>
  </si>
  <si>
    <t>①-Ⅰ-１．マスク・消毒液等の確保</t>
    <phoneticPr fontId="20"/>
  </si>
  <si>
    <t>①-Ⅰ-２．検査体制の強化と感染の早期発見</t>
    <phoneticPr fontId="20"/>
  </si>
  <si>
    <t>①-Ⅰ-３．医療提供体制の強化</t>
    <phoneticPr fontId="20"/>
  </si>
  <si>
    <t>①-Ⅰ-４．治療薬・ワクチンの開発加速</t>
    <phoneticPr fontId="20"/>
  </si>
  <si>
    <t>①-Ⅰ-５．帰国者等の受入れ体制の強化</t>
    <phoneticPr fontId="20"/>
  </si>
  <si>
    <t>①-Ⅰ-６．情報発信の充実</t>
    <phoneticPr fontId="20"/>
  </si>
  <si>
    <t>①-Ⅰ-７．感染国等への緊急支援に対する拠出等の国際協力</t>
    <phoneticPr fontId="20"/>
  </si>
  <si>
    <t>①-Ⅰ-８．学校の臨時休業等を円滑に進めるための環境整備</t>
    <phoneticPr fontId="20"/>
  </si>
  <si>
    <t>①-Ⅱ-１．雇用の維持</t>
    <phoneticPr fontId="20"/>
  </si>
  <si>
    <t>①-Ⅱ-２．資金繰り対策</t>
    <phoneticPr fontId="20"/>
  </si>
  <si>
    <t>①-Ⅱ-３．事業継続に困っている中小・小規模事業者等への支援</t>
    <phoneticPr fontId="20"/>
  </si>
  <si>
    <t>①-Ⅱ-４．生活に困っている世帯や個人への支援</t>
    <phoneticPr fontId="20"/>
  </si>
  <si>
    <t>①-Ⅱ-５. 税制措置</t>
    <phoneticPr fontId="20"/>
  </si>
  <si>
    <t>①-Ⅲ-１．観光・運輸業、飲食業、イベント・エンターテインメント事業等に対する支援</t>
    <rPh sb="32" eb="34">
      <t>ジギョウ</t>
    </rPh>
    <rPh sb="34" eb="35">
      <t>トウ</t>
    </rPh>
    <rPh sb="36" eb="37">
      <t>タイ</t>
    </rPh>
    <rPh sb="39" eb="41">
      <t>シエン</t>
    </rPh>
    <phoneticPr fontId="32"/>
  </si>
  <si>
    <t>①-Ⅲ-２．地域経済の活性化</t>
    <phoneticPr fontId="20"/>
  </si>
  <si>
    <t>①-Ⅳ-１．サプライチェーン改革</t>
    <phoneticPr fontId="20"/>
  </si>
  <si>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32"/>
  </si>
  <si>
    <t>①-Ⅳ-３．リモート化等によるデジタル・トランスフォーメーションの加速</t>
    <rPh sb="33" eb="35">
      <t>カソク</t>
    </rPh>
    <phoneticPr fontId="32"/>
  </si>
  <si>
    <t>①-Ⅳ-４．公共投資の早期執行等</t>
    <phoneticPr fontId="20"/>
  </si>
  <si>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</si>
  <si>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個人を対象とした給付金等</t>
    <rPh sb="0" eb="2">
      <t>コジン</t>
    </rPh>
    <rPh sb="3" eb="5">
      <t>タイショウ</t>
    </rPh>
    <rPh sb="8" eb="11">
      <t>キュウフキン</t>
    </rPh>
    <rPh sb="11" eb="12">
      <t>トウ</t>
    </rPh>
    <phoneticPr fontId="20"/>
  </si>
  <si>
    <t>個人を対象とした給付金等</t>
    <phoneticPr fontId="20"/>
  </si>
  <si>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</si>
  <si>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</si>
  <si>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</si>
  <si>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</si>
  <si>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</si>
  <si>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</si>
  <si>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</si>
  <si>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20"/>
  </si>
  <si>
    <t>②-Ⅱ-５．サプライチェーンの強靱化と国際競争力の向上</t>
    <rPh sb="15" eb="17">
      <t>キョウジン</t>
    </rPh>
    <rPh sb="17" eb="18">
      <t>カ</t>
    </rPh>
    <rPh sb="19" eb="21">
      <t>コクサイ</t>
    </rPh>
    <rPh sb="21" eb="24">
      <t>キョウソウリョク</t>
    </rPh>
    <rPh sb="25" eb="27">
      <t>コウジョウ</t>
    </rPh>
    <phoneticPr fontId="20"/>
  </si>
  <si>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20"/>
  </si>
  <si>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20"/>
  </si>
  <si>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20"/>
  </si>
  <si>
    <t>②-Ⅱ-９．家計の暮らしと民需の下支え</t>
    <rPh sb="6" eb="8">
      <t>カケイ</t>
    </rPh>
    <rPh sb="9" eb="10">
      <t>ク</t>
    </rPh>
    <rPh sb="13" eb="15">
      <t>ミンジュ</t>
    </rPh>
    <rPh sb="16" eb="18">
      <t>シタザサ</t>
    </rPh>
    <phoneticPr fontId="20"/>
  </si>
  <si>
    <t>実施計画全般</t>
    <rPh sb="0" eb="2">
      <t>ジッシ</t>
    </rPh>
    <rPh sb="2" eb="4">
      <t>ケイカク</t>
    </rPh>
    <rPh sb="4" eb="6">
      <t>ゼンパン</t>
    </rPh>
    <phoneticPr fontId="37"/>
  </si>
  <si>
    <r>
      <t>経済対策</t>
    </r>
    <r>
      <rPr>
        <sz val="14"/>
        <color theme="1"/>
        <rFont val="ＭＳ Ｐゴシック"/>
        <family val="3"/>
      </rPr>
      <t>との関係性の欄に該当する関係が記入されているか</t>
    </r>
    <rPh sb="12" eb="14">
      <t>ガイトウ</t>
    </rPh>
    <rPh sb="16" eb="18">
      <t>カンケイ</t>
    </rPh>
    <phoneticPr fontId="20"/>
  </si>
  <si>
    <t>国庫補助事業と地方単独事業の別に間違いが無いか（制度要綱別表に掲載された事業の裏負担に充てる場合以外はすべて地方単独事業）</t>
    <phoneticPr fontId="37"/>
  </si>
  <si>
    <t>交付金事業の名称が、制度要綱別表に記載された名称と一致しているか</t>
    <phoneticPr fontId="37"/>
  </si>
  <si>
    <t>所管が正しく選択されているか（制度要綱別表参照）</t>
    <phoneticPr fontId="37"/>
  </si>
  <si>
    <t>地方単独事業</t>
    <rPh sb="0" eb="2">
      <t>チホウ</t>
    </rPh>
    <rPh sb="2" eb="4">
      <t>タンドク</t>
    </rPh>
    <rPh sb="4" eb="6">
      <t>ジギョウ</t>
    </rPh>
    <phoneticPr fontId="37"/>
  </si>
  <si>
    <t>交付対象事業として以下のものを計上していないか</t>
    <phoneticPr fontId="37"/>
  </si>
  <si>
    <t>制度要綱別表に掲載された国庫補助事業名と同一の名称を付していないか（同一の名称だと集計の際に不具合が生じる可能性がある）</t>
    <rPh sb="34" eb="36">
      <t>ドウイツ</t>
    </rPh>
    <rPh sb="37" eb="39">
      <t>メイショウ</t>
    </rPh>
    <rPh sb="41" eb="43">
      <t>シュウケイ</t>
    </rPh>
    <rPh sb="44" eb="45">
      <t>サイ</t>
    </rPh>
    <rPh sb="46" eb="49">
      <t>フグアイ</t>
    </rPh>
    <rPh sb="50" eb="51">
      <t>ショウ</t>
    </rPh>
    <rPh sb="53" eb="56">
      <t>カノウセイ</t>
    </rPh>
    <phoneticPr fontId="20"/>
  </si>
  <si>
    <t>事業名が「○○会計繰出・補助」等となっている場合、事業概要欄②に「○○市立○○病院事業会計に繰り出し、･･･○○工事に要する費用を交付対象経費とする。」などのようになっているか。</t>
    <phoneticPr fontId="37"/>
  </si>
  <si>
    <t>経済対策との関係</t>
    <phoneticPr fontId="20"/>
  </si>
  <si>
    <t>経済対策との関係</t>
    <phoneticPr fontId="20"/>
  </si>
  <si>
    <t>沖縄振興特定事業推進費補助金</t>
    <rPh sb="0" eb="2">
      <t>オキナワ</t>
    </rPh>
    <rPh sb="2" eb="4">
      <t>シンコウ</t>
    </rPh>
    <rPh sb="4" eb="6">
      <t>トクテイ</t>
    </rPh>
    <rPh sb="6" eb="8">
      <t>ジギョウ</t>
    </rPh>
    <rPh sb="8" eb="10">
      <t>スイシン</t>
    </rPh>
    <rPh sb="10" eb="11">
      <t>ヒ</t>
    </rPh>
    <rPh sb="11" eb="14">
      <t>ホジョキン</t>
    </rPh>
    <phoneticPr fontId="37"/>
  </si>
  <si>
    <t>内閣総理大臣</t>
    <rPh sb="0" eb="2">
      <t>ナイカク</t>
    </rPh>
    <rPh sb="2" eb="4">
      <t>ソウリ</t>
    </rPh>
    <rPh sb="4" eb="6">
      <t>ダイジン</t>
    </rPh>
    <phoneticPr fontId="37"/>
  </si>
  <si>
    <t>地域女性活躍推進交付金</t>
    <phoneticPr fontId="37"/>
  </si>
  <si>
    <t>内閣総理大臣</t>
    <phoneticPr fontId="37"/>
  </si>
  <si>
    <t>地方創生テレワーク推進交付金</t>
    <phoneticPr fontId="37"/>
  </si>
  <si>
    <t>子ども・子育て支援交付金</t>
    <rPh sb="0" eb="1">
      <t>コ</t>
    </rPh>
    <rPh sb="4" eb="6">
      <t>コソダ</t>
    </rPh>
    <rPh sb="7" eb="9">
      <t>シエン</t>
    </rPh>
    <rPh sb="9" eb="12">
      <t>コウフキン</t>
    </rPh>
    <phoneticPr fontId="37"/>
  </si>
  <si>
    <t>地域少子化対策重点推進交付金</t>
    <rPh sb="0" eb="14">
      <t>チイキショウシカタイサクジュウテンスイシンコウフキン</t>
    </rPh>
    <phoneticPr fontId="37"/>
  </si>
  <si>
    <t>特定有人国境離島地域社会維持推進交付金</t>
    <rPh sb="0" eb="2">
      <t>トクテイ</t>
    </rPh>
    <rPh sb="2" eb="4">
      <t>ユウジン</t>
    </rPh>
    <rPh sb="4" eb="6">
      <t>コッキョウ</t>
    </rPh>
    <rPh sb="6" eb="8">
      <t>リトウ</t>
    </rPh>
    <rPh sb="8" eb="10">
      <t>チイキ</t>
    </rPh>
    <rPh sb="10" eb="12">
      <t>シャカイ</t>
    </rPh>
    <rPh sb="12" eb="14">
      <t>イジ</t>
    </rPh>
    <rPh sb="14" eb="16">
      <t>スイシン</t>
    </rPh>
    <rPh sb="16" eb="19">
      <t>コウフキン</t>
    </rPh>
    <phoneticPr fontId="37"/>
  </si>
  <si>
    <t>地域就職氷河期世代支援加速化交付金</t>
    <phoneticPr fontId="37"/>
  </si>
  <si>
    <t>地域子供の未来応援交付金</t>
    <phoneticPr fontId="37"/>
  </si>
  <si>
    <t>地方消費者行政強化交付金</t>
    <rPh sb="0" eb="2">
      <t>チホウ</t>
    </rPh>
    <rPh sb="2" eb="5">
      <t>ショウヒシャ</t>
    </rPh>
    <rPh sb="5" eb="7">
      <t>ギョウセイ</t>
    </rPh>
    <rPh sb="7" eb="9">
      <t>キョウカ</t>
    </rPh>
    <rPh sb="9" eb="12">
      <t>コウフキン</t>
    </rPh>
    <phoneticPr fontId="37"/>
  </si>
  <si>
    <t>総務大臣</t>
    <rPh sb="0" eb="2">
      <t>ソウム</t>
    </rPh>
    <rPh sb="2" eb="4">
      <t>ダイジン</t>
    </rPh>
    <phoneticPr fontId="46"/>
  </si>
  <si>
    <t>総務大臣</t>
    <phoneticPr fontId="37"/>
  </si>
  <si>
    <t>外国人受入環境整備交付金</t>
    <rPh sb="0" eb="2">
      <t>ガイコク</t>
    </rPh>
    <rPh sb="2" eb="3">
      <t>ジン</t>
    </rPh>
    <rPh sb="3" eb="5">
      <t>ウケイレ</t>
    </rPh>
    <rPh sb="5" eb="7">
      <t>カンキョウ</t>
    </rPh>
    <rPh sb="7" eb="9">
      <t>セイビ</t>
    </rPh>
    <rPh sb="9" eb="12">
      <t>コウフキン</t>
    </rPh>
    <phoneticPr fontId="37"/>
  </si>
  <si>
    <t>法務大臣</t>
    <rPh sb="0" eb="2">
      <t>ホウム</t>
    </rPh>
    <rPh sb="2" eb="4">
      <t>ダイジン</t>
    </rPh>
    <phoneticPr fontId="37"/>
  </si>
  <si>
    <t>文部科学大臣</t>
    <rPh sb="0" eb="2">
      <t>モンブ</t>
    </rPh>
    <rPh sb="2" eb="4">
      <t>カガク</t>
    </rPh>
    <rPh sb="4" eb="6">
      <t>ダイジン</t>
    </rPh>
    <phoneticPr fontId="46"/>
  </si>
  <si>
    <t>文部科学大臣</t>
    <phoneticPr fontId="37"/>
  </si>
  <si>
    <t>公立学校情報通信ネットワーク環境施設整備費補助金</t>
    <rPh sb="0" eb="2">
      <t>コウリツ</t>
    </rPh>
    <rPh sb="2" eb="4">
      <t>ガッコウ</t>
    </rPh>
    <rPh sb="4" eb="6">
      <t>ジョウホウ</t>
    </rPh>
    <rPh sb="6" eb="8">
      <t>ツウシン</t>
    </rPh>
    <rPh sb="14" eb="16">
      <t>カンキョウ</t>
    </rPh>
    <rPh sb="16" eb="18">
      <t>シセツ</t>
    </rPh>
    <rPh sb="18" eb="21">
      <t>セイビヒ</t>
    </rPh>
    <rPh sb="21" eb="24">
      <t>ホジョキン</t>
    </rPh>
    <phoneticPr fontId="37"/>
  </si>
  <si>
    <t>学校臨時休業対策費補助金</t>
    <rPh sb="0" eb="2">
      <t>ガッコウ</t>
    </rPh>
    <rPh sb="2" eb="4">
      <t>リンジ</t>
    </rPh>
    <rPh sb="4" eb="6">
      <t>キュウギョウ</t>
    </rPh>
    <rPh sb="6" eb="8">
      <t>タイサク</t>
    </rPh>
    <rPh sb="8" eb="9">
      <t>ヒ</t>
    </rPh>
    <rPh sb="9" eb="12">
      <t>ホジョキン</t>
    </rPh>
    <phoneticPr fontId="37"/>
  </si>
  <si>
    <t>厚生労働大臣</t>
    <phoneticPr fontId="37"/>
  </si>
  <si>
    <t>厚生労働大臣</t>
    <rPh sb="0" eb="2">
      <t>コウセイ</t>
    </rPh>
    <rPh sb="2" eb="4">
      <t>ロウドウ</t>
    </rPh>
    <rPh sb="4" eb="6">
      <t>ダイジン</t>
    </rPh>
    <phoneticPr fontId="46"/>
  </si>
  <si>
    <t>保健衛生施設等施設整備費補助金</t>
    <rPh sb="0" eb="2">
      <t>ホケン</t>
    </rPh>
    <rPh sb="2" eb="4">
      <t>エイセイ</t>
    </rPh>
    <rPh sb="4" eb="6">
      <t>シセツ</t>
    </rPh>
    <rPh sb="6" eb="7">
      <t>トウ</t>
    </rPh>
    <rPh sb="7" eb="9">
      <t>シセツ</t>
    </rPh>
    <rPh sb="9" eb="12">
      <t>セイビヒ</t>
    </rPh>
    <rPh sb="12" eb="15">
      <t>ホジョキン</t>
    </rPh>
    <phoneticPr fontId="37"/>
  </si>
  <si>
    <t>次世代育成支援対策施設整備交付金</t>
    <rPh sb="0" eb="3">
      <t>ジセダイ</t>
    </rPh>
    <rPh sb="3" eb="5">
      <t>イクセイ</t>
    </rPh>
    <rPh sb="5" eb="7">
      <t>シエン</t>
    </rPh>
    <rPh sb="7" eb="9">
      <t>タイサク</t>
    </rPh>
    <rPh sb="9" eb="11">
      <t>シセツ</t>
    </rPh>
    <rPh sb="11" eb="13">
      <t>セイビ</t>
    </rPh>
    <rPh sb="13" eb="16">
      <t>コウフキン</t>
    </rPh>
    <phoneticPr fontId="37"/>
  </si>
  <si>
    <t>新型コロナウイルス感染症セーフティネット強化交付金</t>
    <phoneticPr fontId="37"/>
  </si>
  <si>
    <t>農林水産大臣</t>
    <rPh sb="0" eb="2">
      <t>ノウリン</t>
    </rPh>
    <rPh sb="2" eb="4">
      <t>スイサン</t>
    </rPh>
    <rPh sb="4" eb="6">
      <t>ダイジン</t>
    </rPh>
    <phoneticPr fontId="46"/>
  </si>
  <si>
    <t>農林水産大臣</t>
    <phoneticPr fontId="37"/>
  </si>
  <si>
    <t>経済産業大臣</t>
    <rPh sb="0" eb="2">
      <t>ケイザイ</t>
    </rPh>
    <rPh sb="2" eb="4">
      <t>サンギョウ</t>
    </rPh>
    <rPh sb="4" eb="6">
      <t>ダイジン</t>
    </rPh>
    <phoneticPr fontId="46"/>
  </si>
  <si>
    <t>奄美群島振興交付金</t>
    <rPh sb="0" eb="2">
      <t>アマミ</t>
    </rPh>
    <rPh sb="2" eb="4">
      <t>グントウ</t>
    </rPh>
    <rPh sb="4" eb="6">
      <t>シンコウ</t>
    </rPh>
    <rPh sb="6" eb="9">
      <t>コウフキン</t>
    </rPh>
    <phoneticPr fontId="46"/>
  </si>
  <si>
    <t>国土交通大臣</t>
    <rPh sb="0" eb="2">
      <t>コクド</t>
    </rPh>
    <rPh sb="2" eb="4">
      <t>コウツウ</t>
    </rPh>
    <rPh sb="4" eb="6">
      <t>ダイジン</t>
    </rPh>
    <phoneticPr fontId="46"/>
  </si>
  <si>
    <t>小笠原諸島振興開発費補助金</t>
    <rPh sb="0" eb="3">
      <t>オガサワラ</t>
    </rPh>
    <rPh sb="3" eb="5">
      <t>ショトウ</t>
    </rPh>
    <rPh sb="5" eb="7">
      <t>シンコウ</t>
    </rPh>
    <rPh sb="7" eb="9">
      <t>カイハツ</t>
    </rPh>
    <rPh sb="9" eb="10">
      <t>ヒ</t>
    </rPh>
    <rPh sb="10" eb="13">
      <t>ホジョキン</t>
    </rPh>
    <phoneticPr fontId="46"/>
  </si>
  <si>
    <t>訪日外国人旅行者周遊促進事業費補助金</t>
    <rPh sb="0" eb="2">
      <t>ホウニチ</t>
    </rPh>
    <rPh sb="2" eb="4">
      <t>ガイコク</t>
    </rPh>
    <rPh sb="4" eb="5">
      <t>ジン</t>
    </rPh>
    <rPh sb="5" eb="8">
      <t>リョコウシャ</t>
    </rPh>
    <rPh sb="8" eb="10">
      <t>シュウユウ</t>
    </rPh>
    <rPh sb="10" eb="12">
      <t>ソクシン</t>
    </rPh>
    <rPh sb="12" eb="15">
      <t>ジギョウヒ</t>
    </rPh>
    <rPh sb="15" eb="18">
      <t>ホジョキン</t>
    </rPh>
    <phoneticPr fontId="37"/>
  </si>
  <si>
    <t>訪日外国人旅行者受入環境整備緊急対策事業費補助金</t>
    <rPh sb="0" eb="2">
      <t>ホウニチ</t>
    </rPh>
    <rPh sb="2" eb="4">
      <t>ガイコク</t>
    </rPh>
    <rPh sb="4" eb="5">
      <t>ジン</t>
    </rPh>
    <rPh sb="5" eb="8">
      <t>リョコウシャ</t>
    </rPh>
    <rPh sb="8" eb="10">
      <t>ウケイレ</t>
    </rPh>
    <rPh sb="10" eb="12">
      <t>カンキョウ</t>
    </rPh>
    <rPh sb="12" eb="14">
      <t>セイビ</t>
    </rPh>
    <rPh sb="14" eb="16">
      <t>キンキュウ</t>
    </rPh>
    <rPh sb="16" eb="18">
      <t>タイサク</t>
    </rPh>
    <rPh sb="18" eb="21">
      <t>ジギョウヒ</t>
    </rPh>
    <rPh sb="21" eb="24">
      <t>ホジョキン</t>
    </rPh>
    <phoneticPr fontId="37"/>
  </si>
  <si>
    <t>環境大臣</t>
    <rPh sb="0" eb="2">
      <t>カンキョウ</t>
    </rPh>
    <rPh sb="2" eb="4">
      <t>ダイジン</t>
    </rPh>
    <phoneticPr fontId="46"/>
  </si>
  <si>
    <t>無線システム普及支援事業費等補助金</t>
    <rPh sb="0" eb="2">
      <t>ムセン</t>
    </rPh>
    <rPh sb="6" eb="8">
      <t>フキュウ</t>
    </rPh>
    <rPh sb="8" eb="10">
      <t>シエン</t>
    </rPh>
    <rPh sb="10" eb="12">
      <t>ジギョウ</t>
    </rPh>
    <rPh sb="12" eb="13">
      <t>ヒ</t>
    </rPh>
    <rPh sb="13" eb="14">
      <t>トウ</t>
    </rPh>
    <rPh sb="14" eb="17">
      <t>ホジョキン</t>
    </rPh>
    <phoneticPr fontId="46"/>
  </si>
  <si>
    <t>情報通信技術利活用事業費補助金</t>
    <phoneticPr fontId="37"/>
  </si>
  <si>
    <t>学校施設環境改善交付金</t>
    <rPh sb="0" eb="2">
      <t>ガッコウ</t>
    </rPh>
    <rPh sb="2" eb="4">
      <t>シセツ</t>
    </rPh>
    <rPh sb="4" eb="6">
      <t>カンキョウ</t>
    </rPh>
    <rPh sb="6" eb="8">
      <t>カイゼン</t>
    </rPh>
    <rPh sb="8" eb="11">
      <t>コウフキン</t>
    </rPh>
    <phoneticPr fontId="46"/>
  </si>
  <si>
    <t>教育支援体制整備事業費補助金</t>
    <rPh sb="0" eb="2">
      <t>キョウイク</t>
    </rPh>
    <rPh sb="2" eb="4">
      <t>シエン</t>
    </rPh>
    <rPh sb="4" eb="6">
      <t>タイセイ</t>
    </rPh>
    <rPh sb="6" eb="8">
      <t>セイビ</t>
    </rPh>
    <rPh sb="8" eb="11">
      <t>ジギョウヒ</t>
    </rPh>
    <rPh sb="11" eb="14">
      <t>ホジョキン</t>
    </rPh>
    <phoneticPr fontId="37"/>
  </si>
  <si>
    <t>教育支援体制整備事業費交付金</t>
    <phoneticPr fontId="37"/>
  </si>
  <si>
    <t>学校保健特別対策事業費補助金</t>
    <rPh sb="0" eb="2">
      <t>ガッコウ</t>
    </rPh>
    <rPh sb="2" eb="4">
      <t>ホケン</t>
    </rPh>
    <rPh sb="4" eb="6">
      <t>トクベツ</t>
    </rPh>
    <rPh sb="6" eb="8">
      <t>タイサク</t>
    </rPh>
    <rPh sb="8" eb="11">
      <t>ジギョウヒ</t>
    </rPh>
    <rPh sb="11" eb="14">
      <t>ホジョキン</t>
    </rPh>
    <phoneticPr fontId="37"/>
  </si>
  <si>
    <t>公立学校情報機器整備費補助金</t>
    <rPh sb="0" eb="2">
      <t>コウリツ</t>
    </rPh>
    <rPh sb="2" eb="4">
      <t>ガッコウ</t>
    </rPh>
    <rPh sb="4" eb="6">
      <t>ジョウホウ</t>
    </rPh>
    <rPh sb="6" eb="8">
      <t>キキ</t>
    </rPh>
    <rPh sb="8" eb="10">
      <t>セイビ</t>
    </rPh>
    <rPh sb="10" eb="11">
      <t>ヒ</t>
    </rPh>
    <rPh sb="11" eb="14">
      <t>ホジョキン</t>
    </rPh>
    <phoneticPr fontId="37"/>
  </si>
  <si>
    <t>私立高等学校等経常費助成費補助金</t>
    <phoneticPr fontId="37"/>
  </si>
  <si>
    <t>地方スポーツ振興費補助金</t>
    <rPh sb="0" eb="2">
      <t>チホウ</t>
    </rPh>
    <rPh sb="6" eb="8">
      <t>シンコウ</t>
    </rPh>
    <rPh sb="8" eb="9">
      <t>ヒ</t>
    </rPh>
    <rPh sb="9" eb="12">
      <t>ホジョキン</t>
    </rPh>
    <phoneticPr fontId="37"/>
  </si>
  <si>
    <t>文化芸術振興費補助金</t>
    <rPh sb="0" eb="2">
      <t>ブンカ</t>
    </rPh>
    <rPh sb="2" eb="4">
      <t>ゲイジュツ</t>
    </rPh>
    <rPh sb="4" eb="6">
      <t>シンコウ</t>
    </rPh>
    <rPh sb="6" eb="7">
      <t>ヒ</t>
    </rPh>
    <rPh sb="7" eb="10">
      <t>ホジョキン</t>
    </rPh>
    <phoneticPr fontId="37"/>
  </si>
  <si>
    <t>医療提供体制推進事業費補助金</t>
    <phoneticPr fontId="37"/>
  </si>
  <si>
    <t>疾病予防対策事業費等補助金</t>
    <phoneticPr fontId="37"/>
  </si>
  <si>
    <t>保育対策事業費補助金</t>
    <rPh sb="0" eb="2">
      <t>ホイク</t>
    </rPh>
    <rPh sb="2" eb="4">
      <t>タイサク</t>
    </rPh>
    <rPh sb="4" eb="7">
      <t>ジギョウヒ</t>
    </rPh>
    <rPh sb="7" eb="10">
      <t>ホジョキン</t>
    </rPh>
    <phoneticPr fontId="37"/>
  </si>
  <si>
    <t>児童福祉事業対策費等補助金</t>
    <phoneticPr fontId="37"/>
  </si>
  <si>
    <t>母子家庭等対策費補助金</t>
    <phoneticPr fontId="20"/>
  </si>
  <si>
    <t>母子保健衛生費補助金</t>
    <phoneticPr fontId="37"/>
  </si>
  <si>
    <t>子育て支援対策臨時特例交付金</t>
    <phoneticPr fontId="20"/>
  </si>
  <si>
    <t>地域自殺対策強化交付金</t>
    <rPh sb="0" eb="2">
      <t>チイキ</t>
    </rPh>
    <rPh sb="2" eb="4">
      <t>ジサツ</t>
    </rPh>
    <rPh sb="4" eb="6">
      <t>タイサク</t>
    </rPh>
    <rPh sb="6" eb="8">
      <t>キョウカ</t>
    </rPh>
    <rPh sb="8" eb="11">
      <t>コウフキン</t>
    </rPh>
    <phoneticPr fontId="37"/>
  </si>
  <si>
    <t>生活困窮者就労準備支援事業費等補助金</t>
    <phoneticPr fontId="20"/>
  </si>
  <si>
    <t>障害者総合支援事業費補助金</t>
    <rPh sb="0" eb="2">
      <t>ショウガイ</t>
    </rPh>
    <rPh sb="2" eb="3">
      <t>モノ</t>
    </rPh>
    <rPh sb="3" eb="5">
      <t>ソウゴウ</t>
    </rPh>
    <rPh sb="5" eb="7">
      <t>シエン</t>
    </rPh>
    <rPh sb="7" eb="10">
      <t>ジギョウヒ</t>
    </rPh>
    <rPh sb="10" eb="13">
      <t>ホジョキン</t>
    </rPh>
    <phoneticPr fontId="46"/>
  </si>
  <si>
    <t>社会福祉施設等施設整備費補助金</t>
    <rPh sb="0" eb="2">
      <t>シャカイ</t>
    </rPh>
    <rPh sb="2" eb="4">
      <t>フクシ</t>
    </rPh>
    <rPh sb="4" eb="6">
      <t>シセツ</t>
    </rPh>
    <rPh sb="6" eb="7">
      <t>トウ</t>
    </rPh>
    <rPh sb="7" eb="9">
      <t>シセツ</t>
    </rPh>
    <rPh sb="9" eb="11">
      <t>セイビ</t>
    </rPh>
    <rPh sb="11" eb="12">
      <t>ヒ</t>
    </rPh>
    <rPh sb="12" eb="15">
      <t>ホジョキン</t>
    </rPh>
    <phoneticPr fontId="37"/>
  </si>
  <si>
    <t>精神保健対策費補助金</t>
    <rPh sb="0" eb="2">
      <t>セイシン</t>
    </rPh>
    <rPh sb="2" eb="4">
      <t>ホケン</t>
    </rPh>
    <rPh sb="4" eb="6">
      <t>タイサク</t>
    </rPh>
    <rPh sb="6" eb="7">
      <t>ヒ</t>
    </rPh>
    <rPh sb="7" eb="10">
      <t>ホジョキン</t>
    </rPh>
    <phoneticPr fontId="37"/>
  </si>
  <si>
    <t>介護保険事業費補助金</t>
    <rPh sb="0" eb="2">
      <t>カイゴ</t>
    </rPh>
    <rPh sb="2" eb="4">
      <t>ホケン</t>
    </rPh>
    <rPh sb="4" eb="6">
      <t>ジギョウ</t>
    </rPh>
    <rPh sb="6" eb="7">
      <t>ヒ</t>
    </rPh>
    <rPh sb="7" eb="10">
      <t>ホジョキン</t>
    </rPh>
    <phoneticPr fontId="37"/>
  </si>
  <si>
    <t>職業能力開発校設備整備費等補助金</t>
    <phoneticPr fontId="37"/>
  </si>
  <si>
    <t>雇用開発支援事業費等補助金</t>
    <phoneticPr fontId="37"/>
  </si>
  <si>
    <t>６次産業化市場規模拡大対策整備交付金</t>
    <rPh sb="1" eb="2">
      <t>ジ</t>
    </rPh>
    <rPh sb="2" eb="5">
      <t>サンギョウカ</t>
    </rPh>
    <rPh sb="5" eb="7">
      <t>シジョウ</t>
    </rPh>
    <rPh sb="7" eb="9">
      <t>キボ</t>
    </rPh>
    <rPh sb="9" eb="11">
      <t>カクダイ</t>
    </rPh>
    <rPh sb="11" eb="13">
      <t>タイサク</t>
    </rPh>
    <rPh sb="13" eb="15">
      <t>セイビ</t>
    </rPh>
    <rPh sb="15" eb="18">
      <t>コウフキン</t>
    </rPh>
    <phoneticPr fontId="46"/>
  </si>
  <si>
    <t>農業・食品産業強化対策整備交付金</t>
    <rPh sb="0" eb="2">
      <t>ノウギョウ</t>
    </rPh>
    <rPh sb="3" eb="5">
      <t>ショクヒン</t>
    </rPh>
    <rPh sb="5" eb="7">
      <t>サンギョウ</t>
    </rPh>
    <rPh sb="7" eb="9">
      <t>キョウカ</t>
    </rPh>
    <rPh sb="9" eb="11">
      <t>タイサク</t>
    </rPh>
    <rPh sb="11" eb="13">
      <t>セイビ</t>
    </rPh>
    <rPh sb="13" eb="16">
      <t>コウフキン</t>
    </rPh>
    <phoneticPr fontId="37"/>
  </si>
  <si>
    <t>担い手育成・確保等対策地方公共団体事業費補助金</t>
    <rPh sb="0" eb="1">
      <t>ニナ</t>
    </rPh>
    <rPh sb="2" eb="3">
      <t>テ</t>
    </rPh>
    <rPh sb="3" eb="5">
      <t>イクセイ</t>
    </rPh>
    <rPh sb="6" eb="8">
      <t>カクホ</t>
    </rPh>
    <rPh sb="8" eb="9">
      <t>トウ</t>
    </rPh>
    <rPh sb="9" eb="11">
      <t>タイサク</t>
    </rPh>
    <rPh sb="11" eb="13">
      <t>チホウ</t>
    </rPh>
    <rPh sb="13" eb="15">
      <t>コウキョウ</t>
    </rPh>
    <rPh sb="15" eb="17">
      <t>ダンタイ</t>
    </rPh>
    <rPh sb="17" eb="19">
      <t>ジギョウ</t>
    </rPh>
    <rPh sb="19" eb="20">
      <t>ヒ</t>
    </rPh>
    <rPh sb="20" eb="23">
      <t>ホジョキン</t>
    </rPh>
    <phoneticPr fontId="37"/>
  </si>
  <si>
    <t>国産農産物生産・供給体制強化対策地方公共団体事業費補助金</t>
    <phoneticPr fontId="20"/>
  </si>
  <si>
    <t>中小企業経営支援等対策費補助金</t>
    <rPh sb="0" eb="2">
      <t>チュウショウ</t>
    </rPh>
    <rPh sb="2" eb="4">
      <t>キギョウ</t>
    </rPh>
    <rPh sb="4" eb="6">
      <t>ケイエイ</t>
    </rPh>
    <rPh sb="6" eb="8">
      <t>シエン</t>
    </rPh>
    <rPh sb="8" eb="9">
      <t>トウ</t>
    </rPh>
    <rPh sb="9" eb="11">
      <t>タイサク</t>
    </rPh>
    <rPh sb="11" eb="12">
      <t>ヒ</t>
    </rPh>
    <rPh sb="12" eb="15">
      <t>ホジョキン</t>
    </rPh>
    <phoneticPr fontId="46"/>
  </si>
  <si>
    <t>二酸化炭素排出抑制対策事業費等補助金</t>
    <rPh sb="0" eb="3">
      <t>ニサンカ</t>
    </rPh>
    <rPh sb="3" eb="5">
      <t>タンソ</t>
    </rPh>
    <rPh sb="5" eb="7">
      <t>ハイシュツ</t>
    </rPh>
    <rPh sb="7" eb="9">
      <t>ヨクセイ</t>
    </rPh>
    <rPh sb="9" eb="11">
      <t>タイサク</t>
    </rPh>
    <rPh sb="11" eb="15">
      <t>ジギョウヒナド</t>
    </rPh>
    <rPh sb="15" eb="18">
      <t>ホジョキン</t>
    </rPh>
    <phoneticPr fontId="37"/>
  </si>
  <si>
    <t>即時対応特定経費交付限度額</t>
    <rPh sb="0" eb="2">
      <t>ソクジ</t>
    </rPh>
    <rPh sb="2" eb="4">
      <t>タイオウ</t>
    </rPh>
    <rPh sb="4" eb="6">
      <t>トクテイ</t>
    </rPh>
    <rPh sb="6" eb="8">
      <t>ケイヒ</t>
    </rPh>
    <rPh sb="8" eb="10">
      <t>コウフ</t>
    </rPh>
    <rPh sb="10" eb="12">
      <t>ゲンド</t>
    </rPh>
    <rPh sb="12" eb="13">
      <t>ガク</t>
    </rPh>
    <phoneticPr fontId="20"/>
  </si>
  <si>
    <t>メールアドレス</t>
    <phoneticPr fontId="37"/>
  </si>
  <si>
    <t>R2予備費（国）</t>
    <rPh sb="2" eb="5">
      <t>ヨビヒ</t>
    </rPh>
    <rPh sb="6" eb="7">
      <t>クニ</t>
    </rPh>
    <phoneticPr fontId="20"/>
  </si>
  <si>
    <t>―</t>
    <phoneticPr fontId="20"/>
  </si>
  <si>
    <t>環境</t>
    <rPh sb="0" eb="2">
      <t>カンキョウ</t>
    </rPh>
    <phoneticPr fontId="20"/>
  </si>
  <si>
    <t>環境省</t>
    <rPh sb="0" eb="3">
      <t>カンキョウショウ</t>
    </rPh>
    <phoneticPr fontId="20"/>
  </si>
  <si>
    <t>即時対応特定経費交付金の充当額</t>
    <phoneticPr fontId="37"/>
  </si>
  <si>
    <t>協力要請推進枠交付金の充当額</t>
    <rPh sb="0" eb="2">
      <t>キョウリョク</t>
    </rPh>
    <rPh sb="2" eb="4">
      <t>ヨウセイ</t>
    </rPh>
    <rPh sb="4" eb="6">
      <t>スイシン</t>
    </rPh>
    <rPh sb="6" eb="7">
      <t>ワク</t>
    </rPh>
    <rPh sb="7" eb="10">
      <t>コウフキン</t>
    </rPh>
    <rPh sb="11" eb="13">
      <t>ジュウトウ</t>
    </rPh>
    <rPh sb="13" eb="14">
      <t>ガク</t>
    </rPh>
    <phoneticPr fontId="20"/>
  </si>
  <si>
    <t>協力要請推進枠交付対象経費</t>
    <rPh sb="7" eb="9">
      <t>コウフ</t>
    </rPh>
    <rPh sb="9" eb="11">
      <t>タイショウ</t>
    </rPh>
    <rPh sb="11" eb="13">
      <t>ケイヒ</t>
    </rPh>
    <phoneticPr fontId="20"/>
  </si>
  <si>
    <t>協力要請推進枠配分予定額</t>
    <rPh sb="7" eb="9">
      <t>ハイブン</t>
    </rPh>
    <rPh sb="9" eb="11">
      <t>ヨテイ</t>
    </rPh>
    <rPh sb="11" eb="12">
      <t>ガク</t>
    </rPh>
    <phoneticPr fontId="20"/>
  </si>
  <si>
    <t>即時対応特定経費交付対象経費</t>
    <rPh sb="8" eb="10">
      <t>コウフ</t>
    </rPh>
    <rPh sb="10" eb="12">
      <t>タイショウ</t>
    </rPh>
    <rPh sb="12" eb="14">
      <t>ケイヒ</t>
    </rPh>
    <phoneticPr fontId="20"/>
  </si>
  <si>
    <t>即時対応特定経費配分予定額</t>
    <rPh sb="8" eb="10">
      <t>ハイブン</t>
    </rPh>
    <rPh sb="10" eb="12">
      <t>ヨテイ</t>
    </rPh>
    <rPh sb="12" eb="13">
      <t>ガク</t>
    </rPh>
    <phoneticPr fontId="20"/>
  </si>
  <si>
    <t>総務省</t>
    <rPh sb="0" eb="3">
      <t>ソウムショウ</t>
    </rPh>
    <phoneticPr fontId="37"/>
  </si>
  <si>
    <t>備考②
（事業の終期が令和４年３月を超えることが見込まれる場合、その事情）
※基金事業以外は該当しない</t>
    <rPh sb="11" eb="13">
      <t>レイワ</t>
    </rPh>
    <rPh sb="14" eb="15">
      <t>ネン</t>
    </rPh>
    <rPh sb="16" eb="17">
      <t>ガツ</t>
    </rPh>
    <rPh sb="39" eb="41">
      <t>キキン</t>
    </rPh>
    <rPh sb="41" eb="43">
      <t>ジギョウ</t>
    </rPh>
    <rPh sb="43" eb="45">
      <t>イガイ</t>
    </rPh>
    <rPh sb="46" eb="48">
      <t>ガイトウ</t>
    </rPh>
    <phoneticPr fontId="20"/>
  </si>
  <si>
    <t>R3補正（地）</t>
    <rPh sb="2" eb="4">
      <t>ホセイ</t>
    </rPh>
    <rPh sb="5" eb="6">
      <t>チ</t>
    </rPh>
    <phoneticPr fontId="20"/>
  </si>
  <si>
    <t>R3予備費（地）</t>
    <rPh sb="2" eb="5">
      <t>ヨビヒ</t>
    </rPh>
    <rPh sb="6" eb="7">
      <t>チ</t>
    </rPh>
    <phoneticPr fontId="20"/>
  </si>
  <si>
    <t>R3当初（地）</t>
    <rPh sb="2" eb="4">
      <t>トウショ</t>
    </rPh>
    <rPh sb="5" eb="6">
      <t>チ</t>
    </rPh>
    <phoneticPr fontId="20"/>
  </si>
  <si>
    <t>R4.1</t>
  </si>
  <si>
    <t>R4.2</t>
  </si>
  <si>
    <t>R4.3</t>
  </si>
  <si>
    <t>R4.4以降</t>
    <rPh sb="4" eb="6">
      <t>イコウ</t>
    </rPh>
    <phoneticPr fontId="20"/>
  </si>
  <si>
    <t>R3.5</t>
  </si>
  <si>
    <t>R3.6</t>
  </si>
  <si>
    <t>R3.7</t>
  </si>
  <si>
    <t>R3.8</t>
  </si>
  <si>
    <t>R3.9</t>
  </si>
  <si>
    <t>R3.10</t>
  </si>
  <si>
    <t>R3.11</t>
  </si>
  <si>
    <t>R3.12</t>
  </si>
  <si>
    <r>
      <t xml:space="preserve">事業の概要に、①目的・効果、②交付金を充当する経費内容、③積算根拠（対象数、単価等）④事業の対象（交付対象者、対象施設等）について明記されているか
</t>
    </r>
    <r>
      <rPr>
        <sz val="14"/>
        <color theme="1"/>
        <rFont val="ＭＳ Ｐゴシック"/>
        <family val="3"/>
        <charset val="128"/>
      </rPr>
      <t>※特に積算根拠について、令和２年８月３１日付け事務連絡（別添２_実施計画提出時に気を付けて欲しい事例①〔積算根拠〕）の内容に沿った記載となっているか</t>
    </r>
    <rPh sb="43" eb="45">
      <t>ジギョウ</t>
    </rPh>
    <rPh sb="46" eb="48">
      <t>タイショウ</t>
    </rPh>
    <rPh sb="49" eb="51">
      <t>コウフ</t>
    </rPh>
    <rPh sb="51" eb="54">
      <t>タイショウシャ</t>
    </rPh>
    <rPh sb="55" eb="57">
      <t>タイショウ</t>
    </rPh>
    <rPh sb="57" eb="59">
      <t>シセツ</t>
    </rPh>
    <rPh sb="59" eb="60">
      <t>トウ</t>
    </rPh>
    <rPh sb="75" eb="76">
      <t>トク</t>
    </rPh>
    <rPh sb="77" eb="79">
      <t>セキサン</t>
    </rPh>
    <rPh sb="79" eb="81">
      <t>コンキョ</t>
    </rPh>
    <rPh sb="86" eb="88">
      <t>レイワ</t>
    </rPh>
    <rPh sb="89" eb="90">
      <t>ネン</t>
    </rPh>
    <rPh sb="91" eb="92">
      <t>ガツ</t>
    </rPh>
    <rPh sb="94" eb="95">
      <t>ニチ</t>
    </rPh>
    <rPh sb="95" eb="96">
      <t>ヅケ</t>
    </rPh>
    <rPh sb="97" eb="99">
      <t>ジム</t>
    </rPh>
    <rPh sb="99" eb="101">
      <t>レンラク</t>
    </rPh>
    <rPh sb="102" eb="104">
      <t>ベッテン</t>
    </rPh>
    <rPh sb="133" eb="135">
      <t>ナイヨウ</t>
    </rPh>
    <rPh sb="136" eb="137">
      <t>ソ</t>
    </rPh>
    <rPh sb="139" eb="141">
      <t>キサイ</t>
    </rPh>
    <phoneticPr fontId="20"/>
  </si>
  <si>
    <t>事業の終期が令和４年３月以前となっているか
（基金事業を除いて終期が令和４年４月以降とすることはできません）</t>
    <rPh sb="6" eb="8">
      <t>レイワ</t>
    </rPh>
    <rPh sb="9" eb="10">
      <t>ネン</t>
    </rPh>
    <rPh sb="23" eb="25">
      <t>キキン</t>
    </rPh>
    <rPh sb="25" eb="27">
      <t>ジギョウ</t>
    </rPh>
    <rPh sb="28" eb="29">
      <t>ノゾ</t>
    </rPh>
    <rPh sb="31" eb="33">
      <t>シュウキ</t>
    </rPh>
    <rPh sb="34" eb="36">
      <t>レイワ</t>
    </rPh>
    <rPh sb="37" eb="38">
      <t>ネン</t>
    </rPh>
    <rPh sb="39" eb="40">
      <t>ガツ</t>
    </rPh>
    <rPh sb="40" eb="42">
      <t>イコウ</t>
    </rPh>
    <phoneticPr fontId="20"/>
  </si>
  <si>
    <t>予算区分が国庫補助事業又は地方単独事業と対応しているか
※令和２年８月３１日付け事務連絡（別添２_実施計画提出時に気を付けて欲しい事例③〔予算区分〕）の内容に沿った記載となっているか</t>
    <rPh sb="0" eb="2">
      <t>ヨサン</t>
    </rPh>
    <rPh sb="2" eb="4">
      <t>クブン</t>
    </rPh>
    <rPh sb="5" eb="7">
      <t>コッコ</t>
    </rPh>
    <rPh sb="7" eb="9">
      <t>ホジョ</t>
    </rPh>
    <rPh sb="9" eb="11">
      <t>ジギョウ</t>
    </rPh>
    <rPh sb="11" eb="12">
      <t>マタ</t>
    </rPh>
    <rPh sb="13" eb="15">
      <t>チホウ</t>
    </rPh>
    <rPh sb="15" eb="17">
      <t>タンドク</t>
    </rPh>
    <rPh sb="17" eb="19">
      <t>ジギョウ</t>
    </rPh>
    <rPh sb="20" eb="22">
      <t>タイオウ</t>
    </rPh>
    <rPh sb="29" eb="31">
      <t>レイワ</t>
    </rPh>
    <rPh sb="32" eb="33">
      <t>ネン</t>
    </rPh>
    <phoneticPr fontId="37"/>
  </si>
  <si>
    <t>国庫補助事業</t>
    <rPh sb="0" eb="2">
      <t>コッコ</t>
    </rPh>
    <rPh sb="2" eb="4">
      <t>ホジョ</t>
    </rPh>
    <rPh sb="4" eb="6">
      <t>ジギョウ</t>
    </rPh>
    <phoneticPr fontId="37"/>
  </si>
  <si>
    <t>（基金調べについて）取崩終期が基金の要件②イに該当する事業については令和８年度末まで、②ロに該当する事業については令和５年度末までになっているか</t>
    <rPh sb="1" eb="3">
      <t>キキン</t>
    </rPh>
    <rPh sb="3" eb="4">
      <t>シラ</t>
    </rPh>
    <rPh sb="10" eb="12">
      <t>トリクズシ</t>
    </rPh>
    <rPh sb="12" eb="14">
      <t>シュウキ</t>
    </rPh>
    <rPh sb="15" eb="17">
      <t>キキン</t>
    </rPh>
    <rPh sb="18" eb="20">
      <t>ヨウケン</t>
    </rPh>
    <rPh sb="23" eb="25">
      <t>ガイトウ</t>
    </rPh>
    <rPh sb="27" eb="29">
      <t>ジギョウ</t>
    </rPh>
    <rPh sb="34" eb="36">
      <t>レイワ</t>
    </rPh>
    <rPh sb="37" eb="40">
      <t>ネンドマツ</t>
    </rPh>
    <rPh sb="46" eb="48">
      <t>ガイトウ</t>
    </rPh>
    <rPh sb="50" eb="52">
      <t>ジギョウ</t>
    </rPh>
    <rPh sb="57" eb="59">
      <t>レイワ</t>
    </rPh>
    <rPh sb="60" eb="63">
      <t>ネンドマツ</t>
    </rPh>
    <phoneticPr fontId="20"/>
  </si>
  <si>
    <t>事業数</t>
    <rPh sb="0" eb="2">
      <t>ジギョウ</t>
    </rPh>
    <rPh sb="2" eb="3">
      <t>スウ</t>
    </rPh>
    <phoneticPr fontId="20"/>
  </si>
  <si>
    <t>令和３年度　新型コロナウイルス感染症対応地方創生臨時交付金実施計画【基金調べ】</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29" eb="31">
      <t>ジッシ</t>
    </rPh>
    <rPh sb="31" eb="33">
      <t>ケイカク</t>
    </rPh>
    <phoneticPr fontId="20"/>
  </si>
  <si>
    <t>交付限度額①
（令和２年度本省繰越分）</t>
    <rPh sb="8" eb="10">
      <t>レイワ</t>
    </rPh>
    <rPh sb="11" eb="13">
      <t>ネンド</t>
    </rPh>
    <rPh sb="13" eb="15">
      <t>ホンショウ</t>
    </rPh>
    <rPh sb="15" eb="17">
      <t>クリコシ</t>
    </rPh>
    <rPh sb="17" eb="18">
      <t>ブン</t>
    </rPh>
    <phoneticPr fontId="20"/>
  </si>
  <si>
    <t>交付限度額②
（令和３年１～３月補助裏分）</t>
    <rPh sb="0" eb="2">
      <t>コウフ</t>
    </rPh>
    <rPh sb="2" eb="4">
      <t>ゲンド</t>
    </rPh>
    <rPh sb="4" eb="5">
      <t>ガク</t>
    </rPh>
    <rPh sb="8" eb="10">
      <t>レイワ</t>
    </rPh>
    <rPh sb="11" eb="12">
      <t>ネン</t>
    </rPh>
    <rPh sb="15" eb="16">
      <t>ガツ</t>
    </rPh>
    <rPh sb="16" eb="18">
      <t>ホジョ</t>
    </rPh>
    <rPh sb="18" eb="19">
      <t>ウラ</t>
    </rPh>
    <rPh sb="19" eb="20">
      <t>ブン</t>
    </rPh>
    <phoneticPr fontId="20"/>
  </si>
  <si>
    <t>交付限度額③
（令和３年４月以降補助裏分）</t>
    <rPh sb="0" eb="2">
      <t>コウフ</t>
    </rPh>
    <rPh sb="2" eb="4">
      <t>ゲンド</t>
    </rPh>
    <rPh sb="4" eb="5">
      <t>ガク</t>
    </rPh>
    <rPh sb="8" eb="10">
      <t>レイワ</t>
    </rPh>
    <rPh sb="11" eb="12">
      <t>ネン</t>
    </rPh>
    <rPh sb="13" eb="14">
      <t>ガツ</t>
    </rPh>
    <rPh sb="14" eb="16">
      <t>イコウ</t>
    </rPh>
    <rPh sb="16" eb="18">
      <t>ホジョ</t>
    </rPh>
    <rPh sb="18" eb="19">
      <t>ウラ</t>
    </rPh>
    <rPh sb="19" eb="20">
      <t>ブン</t>
    </rPh>
    <phoneticPr fontId="20"/>
  </si>
  <si>
    <t>交付限度額①</t>
    <phoneticPr fontId="20"/>
  </si>
  <si>
    <t>交付限度額②</t>
    <phoneticPr fontId="20"/>
  </si>
  <si>
    <t>交付限度額③</t>
    <rPh sb="0" eb="2">
      <t>コウフ</t>
    </rPh>
    <rPh sb="2" eb="4">
      <t>ゲンド</t>
    </rPh>
    <rPh sb="4" eb="5">
      <t>ガク</t>
    </rPh>
    <phoneticPr fontId="20"/>
  </si>
  <si>
    <t>事業の始期が原則として令和３年４月以降となっているか</t>
    <rPh sb="6" eb="8">
      <t>ゲンソク</t>
    </rPh>
    <rPh sb="11" eb="13">
      <t>レイワ</t>
    </rPh>
    <rPh sb="14" eb="15">
      <t>ネン</t>
    </rPh>
    <rPh sb="16" eb="17">
      <t>ガツ</t>
    </rPh>
    <rPh sb="17" eb="19">
      <t>イコウ</t>
    </rPh>
    <phoneticPr fontId="20"/>
  </si>
  <si>
    <t>R2補正（地・協力要請推進枠の地方負担分に限る）</t>
    <rPh sb="2" eb="4">
      <t>ホセイ</t>
    </rPh>
    <rPh sb="5" eb="6">
      <t>チ</t>
    </rPh>
    <rPh sb="7" eb="9">
      <t>キョウリョク</t>
    </rPh>
    <rPh sb="9" eb="11">
      <t>ヨウセイ</t>
    </rPh>
    <rPh sb="11" eb="13">
      <t>スイシン</t>
    </rPh>
    <rPh sb="13" eb="14">
      <t>ワク</t>
    </rPh>
    <rPh sb="15" eb="17">
      <t>チホウ</t>
    </rPh>
    <rPh sb="17" eb="20">
      <t>フタンブン</t>
    </rPh>
    <rPh sb="21" eb="22">
      <t>カギ</t>
    </rPh>
    <phoneticPr fontId="20"/>
  </si>
  <si>
    <t>R2.4</t>
    <phoneticPr fontId="20"/>
  </si>
  <si>
    <t>R2.5</t>
    <phoneticPr fontId="20"/>
  </si>
  <si>
    <t>R2.6</t>
  </si>
  <si>
    <t>R2.7</t>
  </si>
  <si>
    <t>R2.8</t>
  </si>
  <si>
    <t>R2.9</t>
  </si>
  <si>
    <t>R2.10</t>
  </si>
  <si>
    <t>R2.11</t>
  </si>
  <si>
    <t>R2.12</t>
  </si>
  <si>
    <t>R3.4</t>
    <phoneticPr fontId="20"/>
  </si>
  <si>
    <t>事務費</t>
    <rPh sb="0" eb="2">
      <t>ジム</t>
    </rPh>
    <rPh sb="2" eb="3">
      <t>ヒ</t>
    </rPh>
    <phoneticPr fontId="37"/>
  </si>
  <si>
    <t>事務費限度額</t>
    <rPh sb="0" eb="2">
      <t>ジム</t>
    </rPh>
    <rPh sb="2" eb="3">
      <t>ヒ</t>
    </rPh>
    <rPh sb="3" eb="5">
      <t>ゲンド</t>
    </rPh>
    <rPh sb="5" eb="6">
      <t>ガク</t>
    </rPh>
    <phoneticPr fontId="20"/>
  </si>
  <si>
    <t>事務費交付対象経費</t>
    <rPh sb="0" eb="2">
      <t>ジム</t>
    </rPh>
    <rPh sb="2" eb="3">
      <t>ヒ</t>
    </rPh>
    <rPh sb="3" eb="5">
      <t>コウフ</t>
    </rPh>
    <rPh sb="5" eb="7">
      <t>タイショウ</t>
    </rPh>
    <rPh sb="7" eb="9">
      <t>ケイヒ</t>
    </rPh>
    <phoneticPr fontId="20"/>
  </si>
  <si>
    <t>事務費配分予定額</t>
    <rPh sb="0" eb="2">
      <t>ジム</t>
    </rPh>
    <rPh sb="2" eb="3">
      <t>ヒ</t>
    </rPh>
    <rPh sb="3" eb="5">
      <t>ハイブン</t>
    </rPh>
    <rPh sb="5" eb="7">
      <t>ヨテイ</t>
    </rPh>
    <rPh sb="7" eb="8">
      <t>ガク</t>
    </rPh>
    <phoneticPr fontId="20"/>
  </si>
  <si>
    <t>事業始期
（例：R3.3）</t>
    <rPh sb="0" eb="2">
      <t>ジギョウ</t>
    </rPh>
    <rPh sb="2" eb="4">
      <t>シキ</t>
    </rPh>
    <rPh sb="6" eb="7">
      <t>レイ</t>
    </rPh>
    <phoneticPr fontId="37"/>
  </si>
  <si>
    <t>事業終期
（例：R3.9）</t>
    <rPh sb="0" eb="2">
      <t>ジギョウ</t>
    </rPh>
    <rPh sb="2" eb="4">
      <t>シュウキ</t>
    </rPh>
    <rPh sb="6" eb="7">
      <t>レイ</t>
    </rPh>
    <phoneticPr fontId="37"/>
  </si>
  <si>
    <t>エラー（H～O列記入漏れ）</t>
    <rPh sb="7" eb="8">
      <t>レツ</t>
    </rPh>
    <rPh sb="8" eb="10">
      <t>キニュウ</t>
    </rPh>
    <phoneticPr fontId="20"/>
  </si>
  <si>
    <t>新型コロナウイルス感染症対応地方創生臨時交付金実施計画【協力要請推進枠交付金及び即時対応特定経費交付金】</t>
    <rPh sb="0" eb="2">
      <t>シンガタ</t>
    </rPh>
    <rPh sb="9" eb="12">
      <t>カンセンショウ</t>
    </rPh>
    <rPh sb="12" eb="14">
      <t>タイオウ</t>
    </rPh>
    <rPh sb="14" eb="16">
      <t>チホウ</t>
    </rPh>
    <rPh sb="16" eb="18">
      <t>ソウセイ</t>
    </rPh>
    <rPh sb="18" eb="20">
      <t>リンジ</t>
    </rPh>
    <rPh sb="20" eb="23">
      <t>コウフキン</t>
    </rPh>
    <rPh sb="23" eb="25">
      <t>ジッシ</t>
    </rPh>
    <rPh sb="25" eb="27">
      <t>ケイカク</t>
    </rPh>
    <rPh sb="38" eb="39">
      <t>オヨ</t>
    </rPh>
    <rPh sb="40" eb="42">
      <t>ソクジ</t>
    </rPh>
    <rPh sb="42" eb="44">
      <t>タイオウ</t>
    </rPh>
    <rPh sb="44" eb="46">
      <t>トクテイ</t>
    </rPh>
    <rPh sb="46" eb="48">
      <t>ケイヒ</t>
    </rPh>
    <rPh sb="48" eb="51">
      <t>コウフキン</t>
    </rPh>
    <phoneticPr fontId="20"/>
  </si>
  <si>
    <t>移替先</t>
    <rPh sb="0" eb="1">
      <t>ウツ</t>
    </rPh>
    <rPh sb="1" eb="2">
      <t>カ</t>
    </rPh>
    <rPh sb="2" eb="3">
      <t>サキ</t>
    </rPh>
    <phoneticPr fontId="20"/>
  </si>
  <si>
    <t>総務省</t>
    <rPh sb="0" eb="3">
      <t>ソウムショウ</t>
    </rPh>
    <phoneticPr fontId="20"/>
  </si>
  <si>
    <t>事業の区分</t>
    <rPh sb="0" eb="2">
      <t>ジギョウ</t>
    </rPh>
    <rPh sb="3" eb="5">
      <t>クブン</t>
    </rPh>
    <phoneticPr fontId="20"/>
  </si>
  <si>
    <t>通常事業</t>
  </si>
  <si>
    <t>総事業費
（協力金の総額）</t>
    <rPh sb="0" eb="1">
      <t>ソウ</t>
    </rPh>
    <rPh sb="1" eb="4">
      <t>ジギョウヒ</t>
    </rPh>
    <rPh sb="6" eb="9">
      <t>キョウリョクキン</t>
    </rPh>
    <rPh sb="10" eb="12">
      <t>ソウガク</t>
    </rPh>
    <phoneticPr fontId="37"/>
  </si>
  <si>
    <t>事業者支援(①事業者支援)</t>
  </si>
  <si>
    <t>事業者支援(②感染症対策強化)</t>
  </si>
  <si>
    <t>協力要請推進枠</t>
    <rPh sb="0" eb="2">
      <t>キョウリョク</t>
    </rPh>
    <rPh sb="2" eb="4">
      <t>ヨウセイ</t>
    </rPh>
    <rPh sb="4" eb="6">
      <t>スイシン</t>
    </rPh>
    <rPh sb="6" eb="7">
      <t>ワク</t>
    </rPh>
    <phoneticPr fontId="37"/>
  </si>
  <si>
    <t>酒類販売事業者は、月次支援金の要件（「緊急事態措置又はまん延防止等重点措置に伴う飲食店の休業・時短営業又は外出自粛等の影響を受けていること」及び「2021年の月間売上が、2019年または2020年の同月比で50％以上減少」）のいずれにも該当しているか</t>
    <phoneticPr fontId="37"/>
  </si>
  <si>
    <t xml:space="preserve">大規模施設等における休業要請協力金の対象となる特定大規模施設運営事業及びテナント事業者等は、休業要請期間に関しコンテンツグローバル需要創出促進事業費補助金の支給を受けていないか。
</t>
    <rPh sb="50" eb="52">
      <t>キカン</t>
    </rPh>
    <phoneticPr fontId="37"/>
  </si>
  <si>
    <t>事業の分類
①飲食店等（一律・平均）
②飲食店等（規模別）
③大規模施設等（原則分）
④大規模施設等（上乗せ分）
⑤酒類販売事業者</t>
    <rPh sb="0" eb="2">
      <t>ジギョウ</t>
    </rPh>
    <rPh sb="3" eb="5">
      <t>ブンルイ</t>
    </rPh>
    <rPh sb="12" eb="14">
      <t>イチリツ</t>
    </rPh>
    <rPh sb="15" eb="17">
      <t>ヘイキン</t>
    </rPh>
    <phoneticPr fontId="37"/>
  </si>
  <si>
    <r>
      <t>各事業について、実施の確実性が十分に見込まれるものであるか、</t>
    </r>
    <r>
      <rPr>
        <sz val="14"/>
        <color theme="1"/>
        <rFont val="ＭＳ Ｐゴシック"/>
        <family val="3"/>
        <charset val="128"/>
      </rPr>
      <t>また、新型コロナウイルスとの関連性が明らかであるか（コロナ対策として追加的に必要になった経費であるという点等が自治体として整理されているか）</t>
    </r>
    <rPh sb="48" eb="49">
      <t>アキ</t>
    </rPh>
    <rPh sb="83" eb="84">
      <t>トウ</t>
    </rPh>
    <rPh sb="85" eb="88">
      <t>ジチタイ</t>
    </rPh>
    <rPh sb="91" eb="93">
      <t>セイリ</t>
    </rPh>
    <phoneticPr fontId="20"/>
  </si>
  <si>
    <r>
      <t>事業者支援分配分予定額は記載さ</t>
    </r>
    <r>
      <rPr>
        <sz val="14"/>
        <color theme="1"/>
        <rFont val="ＭＳ Ｐゴシック"/>
        <family val="3"/>
        <charset val="128"/>
      </rPr>
      <t>れているか（都道府県のみ）</t>
    </r>
    <rPh sb="0" eb="3">
      <t>ジギョウシャ</t>
    </rPh>
    <rPh sb="3" eb="5">
      <t>シエン</t>
    </rPh>
    <rPh sb="5" eb="6">
      <t>ブン</t>
    </rPh>
    <rPh sb="6" eb="8">
      <t>ハイブン</t>
    </rPh>
    <rPh sb="8" eb="10">
      <t>ヨテイ</t>
    </rPh>
    <rPh sb="10" eb="11">
      <t>ガク</t>
    </rPh>
    <rPh sb="12" eb="14">
      <t>キサイ</t>
    </rPh>
    <rPh sb="21" eb="25">
      <t>トドウフケン</t>
    </rPh>
    <phoneticPr fontId="20"/>
  </si>
  <si>
    <t>交付限度額は記載されているか</t>
    <rPh sb="0" eb="2">
      <t>コウフ</t>
    </rPh>
    <rPh sb="2" eb="4">
      <t>ゲンド</t>
    </rPh>
    <rPh sb="4" eb="5">
      <t>ガク</t>
    </rPh>
    <rPh sb="6" eb="8">
      <t>キサイ</t>
    </rPh>
    <phoneticPr fontId="37"/>
  </si>
  <si>
    <r>
      <t>★★</t>
    </r>
    <r>
      <rPr>
        <sz val="22"/>
        <color theme="1"/>
        <rFont val="ＭＳ Ｐゴシック"/>
        <family val="3"/>
        <charset val="128"/>
      </rPr>
      <t>★令和３年度　新型コロナウイルス感染症対応地方創生臨時交付金実施計画</t>
    </r>
    <rPh sb="3" eb="5">
      <t>レイワ</t>
    </rPh>
    <rPh sb="9" eb="11">
      <t>シンガタ</t>
    </rPh>
    <rPh sb="18" eb="21">
      <t>カンセンショウ</t>
    </rPh>
    <rPh sb="21" eb="23">
      <t>タイオウ</t>
    </rPh>
    <rPh sb="23" eb="25">
      <t>チホウ</t>
    </rPh>
    <rPh sb="25" eb="27">
      <t>ソウセイ</t>
    </rPh>
    <rPh sb="27" eb="29">
      <t>リンジ</t>
    </rPh>
    <rPh sb="29" eb="32">
      <t>コウフキン</t>
    </rPh>
    <phoneticPr fontId="20"/>
  </si>
  <si>
    <r>
      <t>様式は、最新のものか（実施計画タイトルが「★★</t>
    </r>
    <r>
      <rPr>
        <sz val="14"/>
        <color theme="1"/>
        <rFont val="ＭＳ Ｐゴシック"/>
        <family val="3"/>
        <charset val="128"/>
      </rPr>
      <t>★</t>
    </r>
    <r>
      <rPr>
        <sz val="14"/>
        <color theme="1"/>
        <rFont val="ＭＳ Ｐゴシック"/>
        <family val="3"/>
      </rPr>
      <t>令和３年度」になっているか）</t>
    </r>
    <rPh sb="0" eb="2">
      <t>ヨウシキ</t>
    </rPh>
    <rPh sb="4" eb="6">
      <t>サイシン</t>
    </rPh>
    <rPh sb="11" eb="13">
      <t>ジッシ</t>
    </rPh>
    <rPh sb="13" eb="15">
      <t>ケイカク</t>
    </rPh>
    <rPh sb="24" eb="26">
      <t>レイワ</t>
    </rPh>
    <phoneticPr fontId="37"/>
  </si>
  <si>
    <t>事業者支援分
既配分額</t>
    <rPh sb="0" eb="3">
      <t>ジギョウシャ</t>
    </rPh>
    <rPh sb="3" eb="5">
      <t>シエン</t>
    </rPh>
    <rPh sb="5" eb="6">
      <t>ブン</t>
    </rPh>
    <rPh sb="7" eb="8">
      <t>キ</t>
    </rPh>
    <rPh sb="8" eb="10">
      <t>ハイブン</t>
    </rPh>
    <rPh sb="10" eb="11">
      <t>ガク</t>
    </rPh>
    <phoneticPr fontId="20"/>
  </si>
  <si>
    <t>事業者支援分
今回配分予定額</t>
    <rPh sb="0" eb="3">
      <t>ジギョウシャ</t>
    </rPh>
    <rPh sb="3" eb="5">
      <t>シエン</t>
    </rPh>
    <rPh sb="5" eb="6">
      <t>ブン</t>
    </rPh>
    <rPh sb="7" eb="9">
      <t>コンカイ</t>
    </rPh>
    <rPh sb="9" eb="11">
      <t>ハイブン</t>
    </rPh>
    <rPh sb="11" eb="13">
      <t>ヨテイ</t>
    </rPh>
    <rPh sb="13" eb="14">
      <t>ガク</t>
    </rPh>
    <phoneticPr fontId="20"/>
  </si>
  <si>
    <t>交付限度額計</t>
    <phoneticPr fontId="20"/>
  </si>
  <si>
    <t>交付金関連事業費</t>
    <rPh sb="0" eb="3">
      <t>コウフキン</t>
    </rPh>
    <rPh sb="3" eb="5">
      <t>カンレン</t>
    </rPh>
    <rPh sb="5" eb="8">
      <t>ジギョウヒ</t>
    </rPh>
    <phoneticPr fontId="20"/>
  </si>
  <si>
    <t>交付金関連事業費</t>
    <rPh sb="0" eb="2">
      <t>コウフ</t>
    </rPh>
    <rPh sb="3" eb="5">
      <t>カンレン</t>
    </rPh>
    <rPh sb="5" eb="8">
      <t>ジギョウヒ</t>
    </rPh>
    <phoneticPr fontId="20"/>
  </si>
  <si>
    <t>事業者支援分限度額
（4/30）</t>
    <rPh sb="0" eb="3">
      <t>ジギョウシャ</t>
    </rPh>
    <rPh sb="3" eb="5">
      <t>シエン</t>
    </rPh>
    <rPh sb="5" eb="6">
      <t>ブン</t>
    </rPh>
    <rPh sb="6" eb="8">
      <t>ゲンド</t>
    </rPh>
    <rPh sb="8" eb="9">
      <t>ガク</t>
    </rPh>
    <phoneticPr fontId="20"/>
  </si>
  <si>
    <t>事業者支援分限度額
（8/20）</t>
    <rPh sb="0" eb="3">
      <t>ジギョウシャ</t>
    </rPh>
    <rPh sb="3" eb="5">
      <t>シエン</t>
    </rPh>
    <rPh sb="5" eb="6">
      <t>ブン</t>
    </rPh>
    <rPh sb="6" eb="8">
      <t>ゲンド</t>
    </rPh>
    <rPh sb="8" eb="9">
      <t>ガク</t>
    </rPh>
    <phoneticPr fontId="20"/>
  </si>
  <si>
    <t>事業者支援分
今回配分予定額</t>
    <phoneticPr fontId="20"/>
  </si>
  <si>
    <t>通常分
既配分額</t>
    <rPh sb="0" eb="2">
      <t>ツウジョウ</t>
    </rPh>
    <rPh sb="2" eb="3">
      <t>ブン</t>
    </rPh>
    <rPh sb="4" eb="5">
      <t>キ</t>
    </rPh>
    <rPh sb="5" eb="7">
      <t>ハイブン</t>
    </rPh>
    <rPh sb="7" eb="8">
      <t>ガク</t>
    </rPh>
    <phoneticPr fontId="20"/>
  </si>
  <si>
    <t>通常分
今回配分予定額</t>
    <rPh sb="0" eb="2">
      <t>ツウジョウ</t>
    </rPh>
    <rPh sb="2" eb="3">
      <t>ブン</t>
    </rPh>
    <rPh sb="4" eb="6">
      <t>コンカイ</t>
    </rPh>
    <rPh sb="6" eb="8">
      <t>ハイブン</t>
    </rPh>
    <rPh sb="8" eb="10">
      <t>ヨテイ</t>
    </rPh>
    <rPh sb="10" eb="11">
      <t>ガク</t>
    </rPh>
    <phoneticPr fontId="20"/>
  </si>
  <si>
    <t>通常分
既配分額</t>
    <phoneticPr fontId="20"/>
  </si>
  <si>
    <t>通常分
今回配分予定額</t>
    <phoneticPr fontId="20"/>
  </si>
  <si>
    <t>内閣府確認欄</t>
    <rPh sb="0" eb="2">
      <t>ナイカク</t>
    </rPh>
    <rPh sb="2" eb="3">
      <t>フ</t>
    </rPh>
    <rPh sb="3" eb="5">
      <t>カクニン</t>
    </rPh>
    <rPh sb="5" eb="6">
      <t>ラン</t>
    </rPh>
    <phoneticPr fontId="20"/>
  </si>
  <si>
    <t>事業者支援分交付限度額
（令和3年4月30日通知）</t>
    <rPh sb="0" eb="3">
      <t>ジギョウシャ</t>
    </rPh>
    <rPh sb="3" eb="5">
      <t>シエン</t>
    </rPh>
    <rPh sb="5" eb="6">
      <t>ブン</t>
    </rPh>
    <rPh sb="6" eb="8">
      <t>コウフ</t>
    </rPh>
    <rPh sb="8" eb="10">
      <t>ゲンド</t>
    </rPh>
    <rPh sb="10" eb="11">
      <t>ガク</t>
    </rPh>
    <rPh sb="13" eb="15">
      <t>レイワ</t>
    </rPh>
    <rPh sb="16" eb="17">
      <t>ネン</t>
    </rPh>
    <rPh sb="18" eb="19">
      <t>ガツ</t>
    </rPh>
    <rPh sb="21" eb="22">
      <t>ニチ</t>
    </rPh>
    <rPh sb="22" eb="24">
      <t>ツウチ</t>
    </rPh>
    <phoneticPr fontId="20"/>
  </si>
  <si>
    <t>事業者支援分交付限度額
（令和3年8月20日通知）</t>
    <rPh sb="0" eb="3">
      <t>ジギョウシャ</t>
    </rPh>
    <rPh sb="3" eb="5">
      <t>シエン</t>
    </rPh>
    <rPh sb="5" eb="6">
      <t>ブン</t>
    </rPh>
    <rPh sb="6" eb="8">
      <t>コウフ</t>
    </rPh>
    <rPh sb="8" eb="10">
      <t>ゲンド</t>
    </rPh>
    <rPh sb="10" eb="11">
      <t>ガク</t>
    </rPh>
    <rPh sb="13" eb="15">
      <t>レイワ</t>
    </rPh>
    <rPh sb="16" eb="17">
      <t>ネン</t>
    </rPh>
    <rPh sb="18" eb="19">
      <t>ガツ</t>
    </rPh>
    <rPh sb="21" eb="22">
      <t>ニチ</t>
    </rPh>
    <rPh sb="22" eb="24">
      <t>ツウチ</t>
    </rPh>
    <phoneticPr fontId="20"/>
  </si>
  <si>
    <t>地方単独事業費のうち通常事業分</t>
    <rPh sb="10" eb="12">
      <t>ツウジョウ</t>
    </rPh>
    <rPh sb="12" eb="14">
      <t>ジギョウ</t>
    </rPh>
    <rPh sb="14" eb="15">
      <t>ブン</t>
    </rPh>
    <phoneticPr fontId="20"/>
  </si>
  <si>
    <t>地方単独事業費のうち事業者支援分</t>
    <rPh sb="0" eb="2">
      <t>チホウ</t>
    </rPh>
    <rPh sb="2" eb="4">
      <t>タンドク</t>
    </rPh>
    <rPh sb="4" eb="7">
      <t>ジギョウヒ</t>
    </rPh>
    <rPh sb="10" eb="13">
      <t>ジギョウシャ</t>
    </rPh>
    <rPh sb="13" eb="15">
      <t>シエン</t>
    </rPh>
    <rPh sb="15" eb="16">
      <t>ブン</t>
    </rPh>
    <phoneticPr fontId="20"/>
  </si>
  <si>
    <t>←事業者支援分交付限度額（８月20日通知）欄にこちらの数値をご入力ください</t>
    <rPh sb="1" eb="4">
      <t>ジギョウシャ</t>
    </rPh>
    <rPh sb="4" eb="6">
      <t>シエン</t>
    </rPh>
    <rPh sb="6" eb="7">
      <t>ブン</t>
    </rPh>
    <rPh sb="7" eb="9">
      <t>コウフ</t>
    </rPh>
    <rPh sb="9" eb="11">
      <t>ゲンド</t>
    </rPh>
    <rPh sb="11" eb="12">
      <t>ガク</t>
    </rPh>
    <rPh sb="14" eb="15">
      <t>ガツ</t>
    </rPh>
    <rPh sb="17" eb="18">
      <t>ニチ</t>
    </rPh>
    <rPh sb="18" eb="20">
      <t>ツウチ</t>
    </rPh>
    <rPh sb="21" eb="22">
      <t>ラン</t>
    </rPh>
    <rPh sb="27" eb="29">
      <t>スウチ</t>
    </rPh>
    <rPh sb="31" eb="33">
      <t>ニュウリョク</t>
    </rPh>
    <phoneticPr fontId="20"/>
  </si>
  <si>
    <t>総務財政課</t>
  </si>
  <si>
    <t>樋口　和宏</t>
  </si>
  <si>
    <t>0856-74-0028</t>
  </si>
  <si>
    <t>kazuhiro-toiguchi@town.tsuwano.lg.jp</t>
  </si>
  <si>
    <t>公民館空調設備整備事業</t>
  </si>
  <si>
    <t>①新型コロナウィルス感染予防を目的として、密を回避するために施設内の空調設備を整備し、利用者が安心できる空間を提供する
②③④空調設備費　
　須川公民館　1,138千円×1.1＝1,252千円
　木部公民館　850千円×1.1＝935千円</t>
  </si>
  <si>
    <t>－</t>
  </si>
  <si>
    <t>①-Ⅰ-１．マスク・消毒液等の確保</t>
  </si>
  <si>
    <t>R3.4</t>
  </si>
  <si>
    <t>R3補正（地）</t>
  </si>
  <si>
    <t>介護予防事業</t>
  </si>
  <si>
    <t>①ASTERⅡ啓発版（フレイル度チェック）を導入することにより、新型コロナウイルスの影響を受けフレイル状態にある高齢者のスクリーニングおよび早期対応へとつなげる
②③④システム使用料、啓発媒体制作費　519千円</t>
  </si>
  <si>
    <t>-</t>
  </si>
  <si>
    <t>学校保健特別対策事業費補助金</t>
  </si>
  <si>
    <t>（感染症対策等の学校教育活動継続支援事業）
①感染リスクを最小限にしながら円滑に教育活動を継続するため、学校設置者が実施する取り組みに係る経費を補助し、学校における感染症対策、教職員の研修支援、児童生徒の学びの保障をする体制の整備を促進する
②③
800千円×6校＝4,800千円（1/2国庫補助）
（内訳）
　消耗品費（衛生用品）　1,200千円
　各校自由裁量消耗品　200千円×6校＝1,200千円
　備品購入費　400千円×6校＝2,400千円
④町内小中学校</t>
  </si>
  <si>
    <t>㉑いずれも該当しない</t>
  </si>
  <si>
    <t>R2補正（国）</t>
  </si>
  <si>
    <t>農業収益向上緊急支援事業</t>
  </si>
  <si>
    <t>①新型コロナウイルス感染症の影響を受けた生産の回復・拡大を図るため必要な機械・設備の導入を支援するとともに、耕畜連携体制を構築することで、水稲や山菜等の品質向上並びに地力増進を図る
②③マニアスプレッダ導入補助金　5,748千円うち町負担額：1,748千円
④島根県農業協同組合</t>
  </si>
  <si>
    <t>①-Ⅲ-２．地域経済の活性化</t>
  </si>
  <si>
    <t>感染症対策を継続してガンバロウ応援券</t>
  </si>
  <si>
    <t>①長びく新型コロナウイルス感染防止対策の活動自粛等による疲れた心身のリフレッシュ及び今後も継続して感染予防を行うための衛生用品等の購入支援を目的に、全町民に対し町内で使えるこだま商品券を配布する
②③④
換金事務委託料1,891千円、需用費610千円、こだま商品券5千円×7,051人＝35,255千円</t>
  </si>
  <si>
    <t>妊婦支援特別給付金</t>
  </si>
  <si>
    <t>①新型コロナウイルス感染症の予防に留意して過ごしている妊婦の皆さんが安心して出産できるよう、感染症対策のために必要な物品 の購入など、それぞれの状況に合わせて活用いただくため、妊婦特別給付金を支給する
②③④原則令和３年４月１日から令和４年３月31日までの間に出産、または出産予定の人
　100千円×36人＝3,600千円</t>
  </si>
  <si>
    <t>①-Ⅳ-４．公共投資の早期執行等</t>
  </si>
  <si>
    <t>避難所空間安全・衛生等確保事業</t>
  </si>
  <si>
    <t>①災害時等における避難所の衛生環境を保つため空調整備及び間仕切り等を避難所に備蓄する
②③避難所用間仕切り等の購入など感染症対策にかかる経費
・空調整備　550千円
・避難所用間仕切り等購入費　1,373千円
・防護服等購入費　330千円
④町指定避難所：28ヵ所</t>
  </si>
  <si>
    <t>新交通システム導入実証実験事業</t>
  </si>
  <si>
    <t>①密集を避けた移動の確保と収束後の移動手段の確保のため、人工知能を使った予約システムとタクシー車両を活用した新たな移動手段を構築する実証運行事業を実施
②③④新交通実証運行（木部地域）に係る経費
・実証運行事業委託料12,000千円×1.1=13,200千円
・車両購入1台3,600千円×1.1=1台3,960千円</t>
  </si>
  <si>
    <t>感染拡大防止事業</t>
  </si>
  <si>
    <t>①県外へ帰省する津和野高校生が安心して帰町し、即時に生活面・教育面ともに円滑した活動が実施できるよう、PCR検査を実施する
②③検査対象生徒　52人×検査代26千円×2回＝2,704千円
④津和野高校に在籍する生徒</t>
  </si>
  <si>
    <t>感染拡大防止における下宿先改修補助事業</t>
  </si>
  <si>
    <t>①県外からの生徒を受け入れる下宿先での感染拡大防止を目的に、生徒と家主が安心して生活ができるよう、空調等の感染症対策にかかるの施設改修費用を助成する
②③施設及び設備改修補助金　
　生徒の居住する１部屋に対して上限150千円
　下宿生予定者数30人（部屋）×150千円＝4,500千円
④津和野高校に在籍している生徒が賃貸契約を締結している下宿先</t>
  </si>
  <si>
    <t>津和野オンライン商店街創設及び観光PR動画作成支援事業</t>
  </si>
  <si>
    <t>①ウイズコロナにおける町内各事業者が参加した「津和野オンライン商店街」を津和野町観光協会HPに設置し、大手検索エンジン等の広告に紐づけるなどまとめて露出を増やす。また、町内の複数事業者の商品を取り扱う代表サイトを楽天やamazonのサイトに登録し、同サイトに支払う手数料の補助等も視野に検討を行う。併せて同オンライン商店街HPやネット上や県内外イベント等でも販促・誘客に利用可能なイメージ映像を複数作成する
②③④観光協会・商工・観光事業者補助金　13,700千円
　オンライン商店街ＨＰ作成　2,200千円
　各事業者ＨＰ作成補助金　2,400千円
　オンライン商店街広告料　3,000千円
　イメージビデオ制作費　6,100千円</t>
  </si>
  <si>
    <t>①-Ⅲ-１．観光・運輸業、飲食業、イベント・エンターテインメント事業等に対する支援</t>
  </si>
  <si>
    <t>業績悪化緩和運転資金補助事業</t>
  </si>
  <si>
    <t>①コロナ禍において、４月以降の業績の回復について見通せる状況ではないことに鑑み、令和３年４月期から９月期までの間、売上額の減少額が前年同月比20パーセント以上となった商工業事業者等に雇用維持に係る運転資金補助を行う
減少率30％以上の事業者は基準表に準じて全額、減少率20％以上30％未満の事業者は同1/2を給付する。上限は300千円/月とする。
②商工業者補助金　40,000千円
③業績悪化補助金　
　　　200千円/月（平均）×67社×3か月≒40,000千円
④商工・観光事業者</t>
  </si>
  <si>
    <t>①-Ⅱ-３．事業継続に困っている中小・小規模事業者等への支援</t>
  </si>
  <si>
    <t>事業者独自キャンペーン実施支援事業</t>
  </si>
  <si>
    <t>①Ｗｉｔｈコロナ下、中小企業各事業者が自ら独自に企画・行動をして能動的にキャンペーン・ＰＲ等を行う際に、経費を助成する
②③④町内商工・観光事業者補助金　5,000千円
　キャンペーン経費、ＰＯＰ・ポスター作成、チラシ作成・折込等のＰＲ経費等（景品等の消耗品は除く）の4/5を助成
　※１業者：上限100千円、２業者以上連携：上限400千円、商店会等団体：上限600千円</t>
  </si>
  <si>
    <t>新商品試作開発支援事業</t>
  </si>
  <si>
    <t>①新型コロナウイルスの影響を受けている飲食店や食品製造業、農業等を営む町内事業者による飲食物の新商品開発を促すため、新商品の試作に必要な経費（商品パッケージ等ブラッシュアップ経費を含む）を助成する
　また、専門家アドバイス、販路確保のためのバイヤー招聘・テレビ会議等の機会を設け、事業者支援を行う
②③商工業者補助金　2,000千円
　　  　（200千円×20社＝2,000千）
　  　バイヤー招聘等費用　 1,000千円
④商工・観光事業者、百貨店等バイヤー</t>
  </si>
  <si>
    <t>アフターコロナ町内消費拡大キャンペーン事業</t>
  </si>
  <si>
    <t>①暑気払い・夏の宴会～忘新年会（適時）応援キャンペーンの展開
　コロナ禍影響の大きい宿泊、飲食事業者等を支援して町経済の活性化を図るため、アフターコロナ、感染終結が見えた後、町内の消費拡大を目的とした暑気払い・夏の宴会以降適時の飲食店利用に係る応援キャンペーンを展開する
②③④観光協会補助金　5,000千円
　商品券・チラシ・ポスター等印刷費　500千円　
　商品券プレゼント　4,500千円</t>
  </si>
  <si>
    <t>商業・サービス業感染症対策小設備導入支援事業</t>
  </si>
  <si>
    <t>①新型コロナウイルス感染症対策のため、町内の事業所が取り組む、飛沫防止用机上パネル、スクリーン、自立式体温計、可動式空気清浄機等の小設備導入経費の4/5を助成する
②③④商工業者補助金　2,000千円
　100千円×20社＝2,000千円</t>
  </si>
  <si>
    <t>農林業業績悪化緩和のための運転資金助成金</t>
  </si>
  <si>
    <t>①コロナウイルス感染症により、売り上げが減少した農林業者に対し、事業継続を目的に運転資金の支援を行う
②③交付金　3,000千円　
　100千円×3戸＝300千円
　50千円×3回×18戸＝2,700千円
④町内の農林業者</t>
  </si>
  <si>
    <t>農業収益向上のための緊急支援事業</t>
  </si>
  <si>
    <t>①コロナウイルス感染症による売上の減少等により、生産意欲の衰退がみられる生産団体の事業継続を目的に、生産・販売等の効率化や収益向上の取組に対して支援を行う
②③生産団体補助金　7,500千円　
　300千円（上限）×25団体＝7,500千円
④農政会議に加盟する生産団体、5名上の生産団体</t>
  </si>
  <si>
    <t>業績悪化緩和のための和牛繁殖経営運転資金補助金</t>
  </si>
  <si>
    <t>①コロナウイルス感染症により、インバウンド、外食機会及び牛肉輸出の減少が重なり子牛販売価格が減少している中、経営が悪化している町内の和牛繁殖農家に対し、事業継続及び経営の安定と生産基盤の拡充を図るため、運転資金の支援を行う
②③交付金　750千円
　15千円×10頭＝150千円　20千円×30頭＝600千円
④価格減少により経営が悪化している和牛繁殖農家</t>
  </si>
  <si>
    <t>介護事業所・障がい福祉事業所及び診療所に対する新型コロナウイルス感染症対策支援事業</t>
  </si>
  <si>
    <t>①新型コロナウイルス感染症の感染拡大防止を図ることを目的として、町内の介護事業所・障がい福祉事業所及び診療所に対し、補助金を交付する
②③④マスクや消毒液等の消耗品の購入や空気清浄機等の設置にかかる経費の一部を助成する（上限：200千円）
　40施設×200千円＝8,000千円</t>
  </si>
  <si>
    <t>感染関連家屋・店舗等消毒助成事業</t>
  </si>
  <si>
    <t>①町内においてコロナウイルス感染が発生した場合、関連する家屋・店舗等の消毒に係る経費を助成する
②③④町内全域　事業所（個人家屋分も含む）への補助金　500千円
　消毒に係る雇人費・消耗品等購入に係る経費×10/10（上限：100千円）</t>
  </si>
  <si>
    <t>公立学校情報機器整備事業</t>
  </si>
  <si>
    <t>①通信容量を増幅するネットワーク環境整備をすることで、児童生徒用端末が同時接続した際の支障のない接続環境を実現し、授業での充実した活用を図る。
②③
委託料　作業設定　6校分　2,640千円
④町立小学校4校、町立中学校2校</t>
  </si>
  <si>
    <t>①-Ⅰ-８．学校の臨時休業等を円滑に進めるための環境整備</t>
  </si>
  <si>
    <t>広域消防感染症対策資機材整備負担金</t>
    <phoneticPr fontId="20"/>
  </si>
  <si>
    <t>①広域消防の感染症対策にかかる資機材を整備し、救急搬送時等の感染拡大を防ぐことで圏域住民及び職員の安全確保につなげる
②③④益田広域市町村圏事務組合負担金　2,619円
　感染症対策防止資機材（ストレッチャー取付式簡易アイソレーター）2,619千円</t>
    <rPh sb="104" eb="106">
      <t>トリツ</t>
    </rPh>
    <rPh sb="106" eb="107">
      <t>シキ</t>
    </rPh>
    <rPh sb="107" eb="109">
      <t>カンイ</t>
    </rPh>
    <phoneticPr fontId="20"/>
  </si>
  <si>
    <t>-</t>
    <phoneticPr fontId="20"/>
  </si>
  <si>
    <t>①新型コロナウイルス感染症の予防に留意して過ごしている妊婦の皆さんが安心して出産できるよう、感染症対策のために必要な物品 の購入など、それぞれの状況に合わせて活用いただくため、妊婦特別給付金を支給する
②③④原則令和３年４月１日から令和４年３月31日までの間に出産、または出産予定の人
　100千円×43人＝4,300千円</t>
    <phoneticPr fontId="20"/>
  </si>
  <si>
    <t>①コロナウイルス感染症により、インバウンド、外食機会及び牛肉輸出の減少が重なり子牛販売価格が減少している中、経営が悪化している町内の和牛繁殖農家に対し、事業継続及び経営の安定と生産基盤の拡充を図るため、運転資金の支援を行う
②③交付金　965千円
　15千円×15頭＝225千円　20千円×37頭＝740千円
④価格減少により経営が悪化している和牛繁殖農家</t>
    <phoneticPr fontId="20"/>
  </si>
  <si>
    <t>①ウイズコロナにおける町内各事業者が参加した「津和野オンライン商店街」を津和野町観光協会HPに設置し、大手検索エンジン等の広告に紐づけるなどまとめて露出を増やす。また、町内の複数事業者の商品を取り扱う代表サイトを楽天やamazonのサイトに登録し、同サイトに支払う手数料の補助等も視野に検討を行う。併せて同オンライン商店街HPやネット上や県内外イベント等でも販促・誘客に利用可能なイメージ映像を複数作成する
②③④観光協会・商工・観光事業者補助金　13，200千円
　各事業者ＨＰ作成等補助金　3,900千円
　オンライン商店街広告料　3,300千円
　イメージビデオ制作費　6,000千円</t>
    <rPh sb="242" eb="243">
      <t>トウ</t>
    </rPh>
    <phoneticPr fontId="20"/>
  </si>
  <si>
    <t>①コロナ禍において、４月以降の業績の回復について見通せる状況ではないことに鑑み、令和３年４月期から令和４年１月期までの間、売上額の減少額が前年同月比20パーセント以上となった商工業事業者等に雇用維持に係る運転資金補助を行う
減少率30％以上の事業者は基準表に準じて全額、減少率20％以上30％未満の事業者は同1/2を給付する。上限は300千円/月とする。
②商工業者補助金　43,000千円
③業績悪化補助金　
　　　188，600円／月（平均）×38社×６月≒43，000千円
④商工・観光事業者</t>
    <rPh sb="49" eb="51">
      <t>レイワ</t>
    </rPh>
    <rPh sb="52" eb="53">
      <t>ネン</t>
    </rPh>
    <rPh sb="54" eb="56">
      <t>ガツキ</t>
    </rPh>
    <phoneticPr fontId="20"/>
  </si>
  <si>
    <t>①新型コロナウイルスの影響を受けている飲食店や食品製造業、農業等を営む町内事業者による飲食物の新商品開発を促すため、新商品の試作に必要な経費（商品パッケージ等ブラッシュアップ経費を含む）を助成する
　また、専門家アドバイス、販路確保のためのバイヤー招聘・テレビ会議等の機会を設け、事業者支援を行う
②③商工業者補助金　1,500千円
　　  バイヤー招聘等費用　 1,000千円
④商工・観光事業者、百貨店等バイヤー</t>
    <phoneticPr fontId="20"/>
  </si>
  <si>
    <t>①Ｗｉｔｈコロナ下、中小企業各事業者が自ら独自に企画・行動をして能動的にキャンペーン・ＰＲ等を行う際に、経費を助成する
②③④町内商工・観光事業者補助金　2,500千円
　キャンペーン経費、ＰＯＰ・ポスター作成、チラシ作成・折込等のＰＲ経費等（景品等の消耗品は除く）の4/5を助成
　※１業者：上限100千円、２業者以上連携：上限400千円、商店会等団体：上限600千円</t>
    <phoneticPr fontId="20"/>
  </si>
  <si>
    <t xml:space="preserve">①暑気払い・夏の宴会～忘新年会（適時）応援キャンペーンの展開.テイクアウト推進キャンペーン展開
　コロナ禍影響の大きい宿泊、飲食事業者等を支援して町経済の活性化を図るため、アフターコロナ、感染終結が見えた後、町内の消費拡大を目的とした暑気払い・夏の宴会以降適時の飲食店利用に係る応援キャンペーンを展開する
②③④観光協会補助金　7,000千円
　商品券・チラシ・ポスター等印刷費　500千円　
　商品券プレゼント　4,500千円
　テイクアウト応援キャンペーン　2,000千円
</t>
    <rPh sb="37" eb="39">
      <t>スイシン</t>
    </rPh>
    <rPh sb="45" eb="47">
      <t>テンカイ</t>
    </rPh>
    <rPh sb="222" eb="224">
      <t>オウエン</t>
    </rPh>
    <rPh sb="236" eb="238">
      <t>センエン</t>
    </rPh>
    <phoneticPr fontId="20"/>
  </si>
  <si>
    <t>①災害時等における避難所の衛生環境を保つため空調整備及び間仕切り等を避難所に備蓄する
②③避難所用間仕切り等の購入など感染症対策にかかる経費
・空調整備　1,550千円
・避難所用間仕切り等購入費　2,373千円
・防護服等購入費　330千円
④町指定避難所：28ヵ所</t>
    <phoneticPr fontId="20"/>
  </si>
  <si>
    <t>R4.3</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</si>
</sst>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_(* #,##0_);_(* \(#,##0\);_(* &quot;-&quot;_);_(@_)"/>
    <numFmt numFmtId="178" formatCode="0_);[Red]\(0\)"/>
  </numFmts>
  <fonts count="52"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4"/>
      <color rgb="FFFF0000"/>
      <name val="HG創英角ﾎﾟｯﾌﾟ体"/>
      <family val="3"/>
    </font>
    <font>
      <sz val="14"/>
      <name val="ＭＳ ゴシック"/>
      <family val="3"/>
    </font>
    <font>
      <sz val="14"/>
      <name val="HG創英角ﾎﾟｯﾌﾟ体"/>
      <family val="3"/>
    </font>
    <font>
      <sz val="10"/>
      <name val="Arial"/>
      <family val="2"/>
    </font>
    <font>
      <sz val="12"/>
      <name val="ＭＳ Ｐゴシック"/>
      <family val="3"/>
    </font>
    <font>
      <sz val="16"/>
      <name val="ＭＳ Ｐゴシック"/>
      <family val="3"/>
    </font>
    <font>
      <sz val="12"/>
      <name val="ＭＳ ゴシック"/>
      <family val="3"/>
    </font>
    <font>
      <sz val="12"/>
      <name val="ＭＳ 明朝"/>
      <family val="1"/>
    </font>
    <font>
      <sz val="11"/>
      <name val="ＭＳ ゴシック"/>
      <family val="3"/>
    </font>
    <font>
      <sz val="11"/>
      <color indexed="8"/>
      <name val="ＭＳ Ｐゴシック"/>
      <family val="3"/>
    </font>
    <font>
      <sz val="11"/>
      <color indexed="52"/>
      <name val="ＭＳ Ｐゴシック"/>
      <family val="3"/>
    </font>
    <font>
      <b/>
      <sz val="11"/>
      <color indexed="8"/>
      <name val="游ゴシック"/>
      <family val="3"/>
    </font>
    <font>
      <sz val="14"/>
      <color theme="1"/>
      <name val="ＭＳ ゴシック"/>
      <family val="3"/>
    </font>
    <font>
      <sz val="14"/>
      <color theme="1"/>
      <name val="ＭＳ ゴシック"/>
      <family val="3"/>
      <charset val="128"/>
    </font>
    <font>
      <sz val="14"/>
      <name val="ＭＳ Ｐゴシック"/>
      <family val="3"/>
      <charset val="128"/>
    </font>
    <font>
      <sz val="6"/>
      <name val="ＭＳ Ｐゴシック"/>
      <family val="3"/>
      <charset val="128"/>
    </font>
    <font>
      <sz val="12"/>
      <color rgb="FFFF0000"/>
      <name val="ＭＳ Ｐゴシック"/>
      <family val="3"/>
    </font>
    <font>
      <sz val="12"/>
      <name val="ＭＳ Ｐゴシック"/>
      <family val="3"/>
      <charset val="128"/>
    </font>
    <font>
      <sz val="12"/>
      <name val="ＭＳ ゴシック"/>
      <family val="3"/>
      <charset val="128"/>
    </font>
    <font>
      <sz val="11"/>
      <color theme="1"/>
      <name val="ＭＳ Ｐゴシック"/>
      <family val="3"/>
    </font>
    <font>
      <sz val="14"/>
      <color theme="1"/>
      <name val="ＭＳ Ｐゴシック"/>
      <family val="3"/>
    </font>
    <font>
      <sz val="14"/>
      <color theme="1"/>
      <name val="ＭＳ Ｐゴシック"/>
      <family val="3"/>
      <charset val="128"/>
    </font>
    <font>
      <sz val="12"/>
      <color theme="1"/>
      <name val="HG丸ｺﾞｼｯｸM-PRO"/>
      <family val="3"/>
    </font>
    <font>
      <sz val="14"/>
      <name val="ＭＳ ゴシック"/>
      <family val="3"/>
      <charset val="128"/>
    </font>
    <font>
      <sz val="7"/>
      <name val="ＭＳ 明朝"/>
      <family val="1"/>
      <charset val="128"/>
    </font>
    <font>
      <sz val="12"/>
      <color theme="1"/>
      <name val="ＭＳ Ｐゴシック"/>
      <family val="3"/>
      <charset val="128"/>
    </font>
    <font>
      <sz val="22"/>
      <color theme="1"/>
      <name val="ＭＳ Ｐゴシック"/>
      <family val="3"/>
    </font>
    <font>
      <sz val="22"/>
      <color theme="1"/>
      <name val="ＭＳ Ｐゴシック"/>
      <family val="3"/>
      <charset val="128"/>
    </font>
    <font>
      <b/>
      <sz val="14"/>
      <color theme="1"/>
      <name val="ＭＳ Ｐゴシック"/>
      <family val="3"/>
    </font>
    <font>
      <sz val="12"/>
      <color theme="1"/>
      <name val="ＭＳ Ｐゴシック"/>
      <family val="3"/>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79998168889431442"/>
        <bgColor indexed="27"/>
      </patternFill>
    </fill>
  </fills>
  <borders count="2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8"/>
      </left>
      <right/>
      <top style="thin">
        <color indexed="8"/>
      </top>
      <bottom style="thin">
        <color indexed="8"/>
      </bottom>
      <diagonal/>
    </border>
    <border>
      <left style="medium">
        <color indexed="8"/>
      </left>
      <right style="double">
        <color indexed="8"/>
      </right>
      <top style="thin">
        <color indexed="8"/>
      </top>
      <bottom style="thin">
        <color indexed="8"/>
      </bottom>
      <diagonal/>
    </border>
    <border>
      <left style="medium">
        <color indexed="8"/>
      </left>
      <right/>
      <top style="thin">
        <color indexed="8"/>
      </top>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8"/>
      </left>
      <right/>
      <top/>
      <bottom/>
      <diagonal/>
    </border>
    <border>
      <left style="medium">
        <color indexed="64"/>
      </left>
      <right style="thin">
        <color indexed="8"/>
      </right>
      <top style="hair">
        <color indexed="8"/>
      </top>
      <bottom style="hair">
        <color indexed="8"/>
      </bottom>
      <diagonal/>
    </border>
    <border>
      <left style="medium">
        <color indexed="8"/>
      </left>
      <right style="thin">
        <color indexed="8"/>
      </right>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style="medium">
        <color indexed="8"/>
      </left>
      <right style="double">
        <color indexed="64"/>
      </right>
      <top style="thin">
        <color indexed="8"/>
      </top>
      <bottom style="thin">
        <color indexed="8"/>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8"/>
      </top>
      <bottom style="thin">
        <color indexed="8"/>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8"/>
      </right>
      <top/>
      <bottom/>
      <diagonal/>
    </border>
    <border>
      <left style="double">
        <color indexed="8"/>
      </left>
      <right style="medium">
        <color indexed="8"/>
      </right>
      <top style="thin">
        <color indexed="8"/>
      </top>
      <bottom style="thin">
        <color indexed="8"/>
      </bottom>
      <diagonal/>
    </border>
    <border>
      <left style="double">
        <color indexed="8"/>
      </left>
      <right style="medium">
        <color indexed="8"/>
      </right>
      <top style="thin">
        <color indexed="8"/>
      </top>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right/>
      <top style="medium">
        <color indexed="64"/>
      </top>
      <bottom style="thin">
        <color indexed="8"/>
      </bottom>
      <diagonal/>
    </border>
    <border>
      <left style="thin">
        <color indexed="8"/>
      </left>
      <right/>
      <top style="thin">
        <color indexed="8"/>
      </top>
      <bottom/>
      <diagonal/>
    </border>
    <border>
      <left style="double">
        <color indexed="8"/>
      </left>
      <right/>
      <top style="thin">
        <color indexed="8"/>
      </top>
      <bottom style="thin">
        <color indexed="8"/>
      </bottom>
      <diagonal/>
    </border>
    <border>
      <left/>
      <right/>
      <top style="medium">
        <color indexed="64"/>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thin">
        <color indexed="8"/>
      </right>
      <top style="medium">
        <color indexed="64"/>
      </top>
      <bottom/>
      <diagonal/>
    </border>
    <border>
      <left style="thin">
        <color indexed="8"/>
      </left>
      <right style="thin">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thin">
        <color indexed="8"/>
      </left>
      <right style="medium">
        <color indexed="64"/>
      </right>
      <top style="medium">
        <color indexed="8"/>
      </top>
      <bottom style="medium">
        <color indexed="64"/>
      </bottom>
      <diagonal/>
    </border>
    <border>
      <left/>
      <right style="thin">
        <color indexed="64"/>
      </right>
      <top/>
      <bottom/>
      <diagonal/>
    </border>
    <border>
      <left style="thin">
        <color indexed="8"/>
      </left>
      <right style="medium">
        <color indexed="64"/>
      </right>
      <top style="medium">
        <color indexed="64"/>
      </top>
      <bottom style="hair">
        <color indexed="8"/>
      </bottom>
      <diagonal/>
    </border>
    <border>
      <left style="thin">
        <color indexed="8"/>
      </left>
      <right style="medium">
        <color indexed="64"/>
      </right>
      <top/>
      <bottom style="hair">
        <color indexed="8"/>
      </bottom>
      <diagonal/>
    </border>
    <border>
      <left/>
      <right style="thin">
        <color indexed="8"/>
      </right>
      <top style="medium">
        <color indexed="8"/>
      </top>
      <bottom/>
      <diagonal/>
    </border>
    <border>
      <left/>
      <right/>
      <top style="medium">
        <color indexed="8"/>
      </top>
      <bottom style="medium">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medium">
        <color indexed="8"/>
      </top>
      <bottom/>
      <diagonal/>
    </border>
    <border>
      <left style="thin">
        <color indexed="8"/>
      </left>
      <right/>
      <top/>
      <bottom style="hair">
        <color indexed="8"/>
      </bottom>
      <diagonal/>
    </border>
    <border>
      <left style="thin">
        <color indexed="8"/>
      </left>
      <right/>
      <top style="hair">
        <color indexed="8"/>
      </top>
      <bottom style="hair">
        <color indexed="8"/>
      </bottom>
      <diagonal/>
    </border>
    <border>
      <left style="thin">
        <color indexed="8"/>
      </left>
      <right style="medium">
        <color indexed="8"/>
      </right>
      <top style="medium">
        <color indexed="8"/>
      </top>
      <bottom/>
      <diagonal/>
    </border>
    <border>
      <left/>
      <right style="medium">
        <color indexed="8"/>
      </right>
      <top style="medium">
        <color indexed="8"/>
      </top>
      <bottom style="medium">
        <color indexed="8"/>
      </bottom>
      <diagonal/>
    </border>
    <border>
      <left style="thin">
        <color indexed="8"/>
      </left>
      <right style="medium">
        <color indexed="8"/>
      </right>
      <top/>
      <bottom style="hair">
        <color indexed="8"/>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medium">
        <color indexed="64"/>
      </top>
      <bottom style="medium">
        <color indexed="64"/>
      </bottom>
      <diagonal/>
    </border>
    <border>
      <left style="medium">
        <color indexed="8"/>
      </left>
      <right style="thin">
        <color indexed="8"/>
      </right>
      <top style="double">
        <color indexed="8"/>
      </top>
      <bottom style="hair">
        <color indexed="8"/>
      </bottom>
      <diagonal/>
    </border>
    <border>
      <left/>
      <right style="double">
        <color indexed="8"/>
      </right>
      <top style="medium">
        <color indexed="64"/>
      </top>
      <bottom style="thin">
        <color indexed="8"/>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style="thin">
        <color indexed="8"/>
      </left>
      <right style="thin">
        <color indexed="8"/>
      </right>
      <top style="medium">
        <color indexed="64"/>
      </top>
      <bottom style="medium">
        <color indexed="64"/>
      </bottom>
      <diagonal/>
    </border>
    <border>
      <left style="thin">
        <color indexed="8"/>
      </left>
      <right style="thin">
        <color indexed="64"/>
      </right>
      <top style="double">
        <color indexed="8"/>
      </top>
      <bottom style="hair">
        <color indexed="8"/>
      </bottom>
      <diagonal/>
    </border>
    <border>
      <left style="thin">
        <color indexed="8"/>
      </left>
      <right style="thin">
        <color indexed="64"/>
      </right>
      <top style="hair">
        <color indexed="8"/>
      </top>
      <bottom style="hair">
        <color indexed="8"/>
      </bottom>
      <diagonal/>
    </border>
    <border>
      <left style="double">
        <color indexed="8"/>
      </left>
      <right style="medium">
        <color indexed="8"/>
      </right>
      <top style="medium">
        <color indexed="64"/>
      </top>
      <bottom style="thin">
        <color indexed="8"/>
      </bottom>
      <diagonal/>
    </border>
    <border>
      <left/>
      <right style="thin">
        <color indexed="8"/>
      </right>
      <top style="double">
        <color indexed="8"/>
      </top>
      <bottom style="hair">
        <color indexed="8"/>
      </bottom>
      <diagonal/>
    </border>
    <border>
      <left style="medium">
        <color indexed="8"/>
      </left>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top style="medium">
        <color indexed="64"/>
      </top>
      <bottom style="medium">
        <color indexed="64"/>
      </bottom>
      <diagonal/>
    </border>
    <border>
      <left style="thin">
        <color indexed="8"/>
      </left>
      <right style="thin">
        <color indexed="8"/>
      </right>
      <top style="double">
        <color indexed="8"/>
      </top>
      <bottom style="hair">
        <color indexed="8"/>
      </bottom>
      <diagonal/>
    </border>
    <border>
      <left style="double">
        <color indexed="8"/>
      </left>
      <right/>
      <top style="medium">
        <color indexed="64"/>
      </top>
      <bottom style="thin">
        <color indexed="8"/>
      </bottom>
      <diagonal/>
    </border>
    <border>
      <left style="thin">
        <color indexed="8"/>
      </left>
      <right style="thin">
        <color indexed="64"/>
      </right>
      <top style="medium">
        <color indexed="64"/>
      </top>
      <bottom style="medium">
        <color indexed="64"/>
      </bottom>
      <diagonal/>
    </border>
    <border>
      <left style="thin">
        <color indexed="8"/>
      </left>
      <right style="thin">
        <color indexed="8"/>
      </right>
      <top/>
      <bottom style="double">
        <color indexed="8"/>
      </bottom>
      <diagonal/>
    </border>
    <border>
      <left/>
      <right style="thin">
        <color indexed="8"/>
      </right>
      <top style="medium">
        <color indexed="64"/>
      </top>
      <bottom style="medium">
        <color indexed="64"/>
      </bottom>
      <diagonal/>
    </border>
    <border>
      <left style="thin">
        <color indexed="8"/>
      </left>
      <right style="thin">
        <color indexed="64"/>
      </right>
      <top/>
      <bottom style="double">
        <color indexed="8"/>
      </bottom>
      <diagonal/>
    </border>
    <border>
      <left style="medium">
        <color indexed="64"/>
      </left>
      <right style="double">
        <color indexed="8"/>
      </right>
      <top style="medium">
        <color indexed="64"/>
      </top>
      <bottom/>
      <diagonal/>
    </border>
    <border>
      <left style="medium">
        <color indexed="64"/>
      </left>
      <right style="double">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8"/>
      </top>
      <bottom style="thin">
        <color indexed="8"/>
      </bottom>
      <diagonal/>
    </border>
    <border>
      <left/>
      <right style="medium">
        <color indexed="64"/>
      </right>
      <top style="thin">
        <color indexed="8"/>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double">
        <color indexed="8"/>
      </left>
      <right style="double">
        <color indexed="8"/>
      </right>
      <top style="double">
        <color indexed="8"/>
      </top>
      <bottom style="double">
        <color indexed="8"/>
      </bottom>
      <diagonal/>
    </border>
    <border>
      <left style="double">
        <color indexed="8"/>
      </left>
      <right style="double">
        <color indexed="8"/>
      </right>
      <top style="thin">
        <color indexed="8"/>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bottom style="thin">
        <color indexed="8"/>
      </bottom>
      <diagonal/>
    </border>
    <border>
      <left style="double">
        <color indexed="8"/>
      </left>
      <right style="double">
        <color indexed="8"/>
      </right>
      <top style="thin">
        <color indexed="8"/>
      </top>
      <bottom style="double">
        <color indexed="64"/>
      </bottom>
      <diagonal/>
    </border>
    <border diagonalDown="1">
      <left/>
      <right style="thin">
        <color indexed="8"/>
      </right>
      <top style="double">
        <color indexed="8"/>
      </top>
      <bottom style="double">
        <color indexed="8"/>
      </bottom>
      <diagonal style="thin">
        <color indexed="8"/>
      </diagonal>
    </border>
    <border>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double">
        <color indexed="64"/>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top style="thin">
        <color indexed="8"/>
      </top>
      <bottom style="double">
        <color indexed="64"/>
      </bottom>
      <diagonal/>
    </border>
    <border>
      <left style="double">
        <color indexed="8"/>
      </left>
      <right style="double">
        <color indexed="64"/>
      </right>
      <top style="double">
        <color indexed="8"/>
      </top>
      <bottom style="double">
        <color indexed="8"/>
      </bottom>
      <diagonal/>
    </border>
    <border>
      <left/>
      <right style="double">
        <color indexed="64"/>
      </right>
      <top style="double">
        <color indexed="8"/>
      </top>
      <bottom style="double">
        <color indexed="8"/>
      </bottom>
      <diagonal/>
    </border>
    <border>
      <left/>
      <right style="double">
        <color indexed="64"/>
      </right>
      <top style="thin">
        <color indexed="8"/>
      </top>
      <bottom style="thin">
        <color indexed="8"/>
      </bottom>
      <diagonal/>
    </border>
    <border>
      <left/>
      <right style="double">
        <color indexed="64"/>
      </right>
      <top style="thin">
        <color indexed="8"/>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medium">
        <color indexed="64"/>
      </left>
      <right style="thin">
        <color indexed="8"/>
      </right>
      <top style="hair">
        <color indexed="8"/>
      </top>
      <bottom style="hair">
        <color indexed="64"/>
      </bottom>
      <diagonal/>
    </border>
    <border>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thin">
        <color indexed="8"/>
      </left>
      <right style="medium">
        <color indexed="64"/>
      </right>
      <top style="hair">
        <color indexed="8"/>
      </top>
      <bottom style="hair">
        <color indexed="64"/>
      </bottom>
      <diagonal/>
    </border>
    <border>
      <left/>
      <right/>
      <top/>
      <bottom style="thin">
        <color indexed="64"/>
      </bottom>
      <diagonal/>
    </border>
    <border>
      <left/>
      <right style="double">
        <color indexed="64"/>
      </right>
      <top style="thin">
        <color indexed="64"/>
      </top>
      <bottom style="thin">
        <color indexed="64"/>
      </bottom>
      <diagonal/>
    </border>
    <border>
      <left/>
      <right style="double">
        <color indexed="8"/>
      </right>
      <top style="medium">
        <color indexed="64"/>
      </top>
      <bottom/>
      <diagonal/>
    </border>
    <border>
      <left/>
      <right style="double">
        <color indexed="8"/>
      </right>
      <top style="thin">
        <color indexed="8"/>
      </top>
      <bottom style="thin">
        <color indexed="64"/>
      </bottom>
      <diagonal/>
    </border>
    <border>
      <left style="medium">
        <color indexed="8"/>
      </left>
      <right style="medium">
        <color indexed="64"/>
      </right>
      <top style="medium">
        <color indexed="64"/>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double">
        <color indexed="8"/>
      </top>
      <bottom style="hair">
        <color indexed="8"/>
      </bottom>
      <diagonal/>
    </border>
    <border>
      <left style="medium">
        <color indexed="64"/>
      </left>
      <right style="thin">
        <color indexed="8"/>
      </right>
      <top style="hair">
        <color indexed="8"/>
      </top>
      <bottom style="medium">
        <color indexed="64"/>
      </bottom>
      <diagonal/>
    </border>
    <border>
      <left style="thin">
        <color indexed="8"/>
      </left>
      <right style="thin">
        <color indexed="8"/>
      </right>
      <top style="hair">
        <color indexed="8"/>
      </top>
      <bottom style="medium">
        <color indexed="64"/>
      </bottom>
      <diagonal/>
    </border>
    <border>
      <left/>
      <right style="thin">
        <color indexed="8"/>
      </right>
      <top style="hair">
        <color indexed="8"/>
      </top>
      <bottom style="medium">
        <color indexed="64"/>
      </bottom>
      <diagonal/>
    </border>
    <border>
      <left style="thin">
        <color indexed="8"/>
      </left>
      <right style="medium">
        <color indexed="64"/>
      </right>
      <top style="double">
        <color indexed="8"/>
      </top>
      <bottom style="hair">
        <color indexed="8"/>
      </bottom>
      <diagonal/>
    </border>
    <border>
      <left style="thin">
        <color indexed="8"/>
      </left>
      <right style="medium">
        <color indexed="64"/>
      </right>
      <top style="hair">
        <color indexed="8"/>
      </top>
      <bottom style="hair">
        <color indexed="8"/>
      </bottom>
      <diagonal/>
    </border>
    <border>
      <left style="thin">
        <color indexed="8"/>
      </left>
      <right style="medium">
        <color indexed="64"/>
      </right>
      <top style="hair">
        <color indexed="8"/>
      </top>
      <bottom style="medium">
        <color indexed="64"/>
      </bottom>
      <diagonal/>
    </border>
    <border>
      <left/>
      <right style="medium">
        <color indexed="64"/>
      </right>
      <top style="thin">
        <color indexed="64"/>
      </top>
      <bottom style="medium">
        <color indexed="64"/>
      </bottom>
      <diagonal/>
    </border>
    <border>
      <left/>
      <right style="double">
        <color indexed="8"/>
      </right>
      <top style="thin">
        <color indexed="8"/>
      </top>
      <bottom style="medium">
        <color indexed="64"/>
      </bottom>
      <diagonal/>
    </border>
    <border>
      <left style="thin">
        <color indexed="8"/>
      </left>
      <right style="thin">
        <color indexed="64"/>
      </right>
      <top style="hair">
        <color indexed="8"/>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8"/>
      </top>
      <bottom style="medium">
        <color indexed="64"/>
      </bottom>
      <diagonal/>
    </border>
    <border>
      <left style="double">
        <color indexed="8"/>
      </left>
      <right style="medium">
        <color indexed="8"/>
      </right>
      <top style="thin">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8"/>
      </bottom>
      <diagonal/>
    </border>
    <border>
      <left/>
      <right style="thin">
        <color indexed="64"/>
      </right>
      <top/>
      <bottom style="double">
        <color indexed="8"/>
      </bottom>
      <diagonal/>
    </border>
    <border>
      <left/>
      <right style="thin">
        <color indexed="64"/>
      </right>
      <top style="medium">
        <color indexed="64"/>
      </top>
      <bottom/>
      <diagonal/>
    </border>
    <border>
      <left style="thin">
        <color indexed="8"/>
      </left>
      <right/>
      <top style="thin">
        <color indexed="64"/>
      </top>
      <bottom style="double">
        <color indexed="8"/>
      </bottom>
      <diagonal/>
    </border>
    <border>
      <left style="thin">
        <color indexed="64"/>
      </left>
      <right style="thin">
        <color indexed="64"/>
      </right>
      <top/>
      <bottom style="double">
        <color indexed="8"/>
      </bottom>
      <diagonal/>
    </border>
    <border>
      <left/>
      <right/>
      <top/>
      <bottom style="double">
        <color indexed="8"/>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8"/>
      </bottom>
      <diagonal/>
    </border>
    <border>
      <left style="double">
        <color indexed="8"/>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double">
        <color indexed="8"/>
      </left>
      <right style="medium">
        <color indexed="64"/>
      </right>
      <top style="medium">
        <color indexed="64"/>
      </top>
      <bottom style="thin">
        <color indexed="8"/>
      </bottom>
      <diagonal/>
    </border>
    <border>
      <left style="double">
        <color indexed="8"/>
      </left>
      <right style="medium">
        <color indexed="64"/>
      </right>
      <top style="thin">
        <color indexed="8"/>
      </top>
      <bottom style="thin">
        <color indexed="8"/>
      </bottom>
      <diagonal/>
    </border>
    <border>
      <left style="double">
        <color indexed="8"/>
      </left>
      <right style="medium">
        <color indexed="64"/>
      </right>
      <top style="thin">
        <color indexed="8"/>
      </top>
      <bottom/>
      <diagonal/>
    </border>
    <border>
      <left/>
      <right/>
      <top style="double">
        <color indexed="8"/>
      </top>
      <bottom style="double">
        <color indexed="8"/>
      </bottom>
      <diagonal/>
    </border>
    <border>
      <left style="double">
        <color indexed="8"/>
      </left>
      <right style="double">
        <color indexed="8"/>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style="thin">
        <color indexed="64"/>
      </bottom>
      <diagonal/>
    </border>
    <border>
      <left/>
      <right style="double">
        <color indexed="64"/>
      </right>
      <top style="double">
        <color indexed="8"/>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right style="double">
        <color indexed="64"/>
      </right>
      <top/>
      <bottom style="thin">
        <color indexed="8"/>
      </bottom>
      <diagonal/>
    </border>
    <border>
      <left style="thin">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thin">
        <color indexed="8"/>
      </left>
      <right style="medium">
        <color indexed="8"/>
      </right>
      <top/>
      <bottom/>
      <diagonal/>
    </border>
    <border>
      <left/>
      <right style="medium">
        <color indexed="64"/>
      </right>
      <top/>
      <bottom style="medium">
        <color indexed="64"/>
      </bottom>
      <diagonal/>
    </border>
    <border>
      <left style="medium">
        <color indexed="8"/>
      </left>
      <right/>
      <top style="thin">
        <color indexed="8"/>
      </top>
      <bottom style="medium">
        <color indexed="64"/>
      </bottom>
      <diagonal/>
    </border>
    <border>
      <left/>
      <right/>
      <top style="thin">
        <color indexed="8"/>
      </top>
      <bottom style="medium">
        <color indexed="64"/>
      </bottom>
      <diagonal/>
    </border>
    <border>
      <left/>
      <right style="double">
        <color indexed="64"/>
      </right>
      <top style="medium">
        <color indexed="64"/>
      </top>
      <bottom style="thin">
        <color indexed="8"/>
      </bottom>
      <diagonal/>
    </border>
    <border>
      <left/>
      <right style="double">
        <color indexed="64"/>
      </right>
      <top style="thin">
        <color indexed="8"/>
      </top>
      <bottom/>
      <diagonal/>
    </border>
    <border>
      <left/>
      <right style="double">
        <color indexed="64"/>
      </right>
      <top style="thin">
        <color indexed="8"/>
      </top>
      <bottom style="medium">
        <color indexed="64"/>
      </bottom>
      <diagonal/>
    </border>
    <border>
      <left style="thin">
        <color indexed="64"/>
      </left>
      <right style="thin">
        <color indexed="8"/>
      </right>
      <top style="hair">
        <color indexed="64"/>
      </top>
      <bottom style="hair">
        <color indexed="8"/>
      </bottom>
      <diagonal/>
    </border>
    <border>
      <left style="thin">
        <color indexed="64"/>
      </left>
      <right style="thin">
        <color indexed="8"/>
      </right>
      <top style="double">
        <color indexed="8"/>
      </top>
      <bottom style="hair">
        <color indexed="64"/>
      </bottom>
      <diagonal/>
    </border>
    <border>
      <left/>
      <right/>
      <top style="thin">
        <color indexed="64"/>
      </top>
      <bottom style="medium">
        <color indexed="64"/>
      </bottom>
      <diagonal/>
    </border>
    <border>
      <left style="thin">
        <color indexed="8"/>
      </left>
      <right style="thin">
        <color indexed="64"/>
      </right>
      <top style="double">
        <color indexed="8"/>
      </top>
      <bottom style="hair">
        <color indexed="64"/>
      </bottom>
      <diagonal/>
    </border>
    <border>
      <left style="thin">
        <color indexed="8"/>
      </left>
      <right style="thin">
        <color indexed="64"/>
      </right>
      <top/>
      <bottom style="hair">
        <color indexed="8"/>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8"/>
      </left>
      <right/>
      <top style="thin">
        <color indexed="8"/>
      </top>
      <bottom style="medium">
        <color indexed="64"/>
      </bottom>
      <diagonal/>
    </border>
    <border>
      <left style="double">
        <color indexed="8"/>
      </left>
      <right/>
      <top style="thin">
        <color indexed="8"/>
      </top>
      <bottom style="medium">
        <color indexed="64"/>
      </bottom>
      <diagonal/>
    </border>
    <border>
      <left style="medium">
        <color indexed="64"/>
      </left>
      <right style="double">
        <color indexed="8"/>
      </right>
      <top style="thin">
        <color indexed="8"/>
      </top>
      <bottom style="thin">
        <color indexed="64"/>
      </bottom>
      <diagonal/>
    </border>
    <border>
      <left style="medium">
        <color indexed="8"/>
      </left>
      <right style="medium">
        <color indexed="64"/>
      </right>
      <top style="thin">
        <color indexed="8"/>
      </top>
      <bottom style="thin">
        <color indexed="64"/>
      </bottom>
      <diagonal/>
    </border>
    <border>
      <left style="medium">
        <color indexed="64"/>
      </left>
      <right style="double">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double">
        <color indexed="64"/>
      </right>
      <top style="thin">
        <color indexed="8"/>
      </top>
      <bottom style="medium">
        <color indexed="64"/>
      </bottom>
      <diagonal/>
    </border>
    <border>
      <left style="double">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double">
        <color indexed="8"/>
      </right>
      <top style="thin">
        <color indexed="64"/>
      </top>
      <bottom style="medium">
        <color indexed="64"/>
      </bottom>
      <diagonal/>
    </border>
    <border>
      <left style="double">
        <color indexed="8"/>
      </left>
      <right style="medium">
        <color indexed="8"/>
      </right>
      <top style="thin">
        <color indexed="64"/>
      </top>
      <bottom style="medium">
        <color indexed="64"/>
      </bottom>
      <diagonal/>
    </border>
    <border>
      <left style="double">
        <color indexed="8"/>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style="medium">
        <color indexed="64"/>
      </left>
      <right style="double">
        <color indexed="64"/>
      </right>
      <top style="thin">
        <color indexed="64"/>
      </top>
      <bottom style="thin">
        <color indexed="64"/>
      </bottom>
      <diagonal style="thin">
        <color indexed="64"/>
      </diagonal>
    </border>
    <border diagonalDown="1">
      <left style="double">
        <color indexed="64"/>
      </left>
      <right style="medium">
        <color indexed="64"/>
      </right>
      <top style="thin">
        <color indexed="64"/>
      </top>
      <bottom style="thin">
        <color indexed="64"/>
      </bottom>
      <diagonal style="thin">
        <color indexed="64"/>
      </diagonal>
    </border>
    <border diagonalDown="1">
      <left style="medium">
        <color indexed="64"/>
      </left>
      <right/>
      <top/>
      <bottom style="medium">
        <color indexed="64"/>
      </bottom>
      <diagonal style="thin">
        <color indexed="64"/>
      </diagonal>
    </border>
    <border diagonalDown="1">
      <left style="double">
        <color indexed="64"/>
      </left>
      <right style="medium">
        <color indexed="64"/>
      </right>
      <top/>
      <bottom style="medium">
        <color indexed="64"/>
      </bottom>
      <diagonal style="thin">
        <color indexed="64"/>
      </diagonal>
    </border>
    <border>
      <left style="thin">
        <color indexed="8"/>
      </left>
      <right style="thin">
        <color indexed="64"/>
      </right>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0" borderId="0"/>
    <xf numFmtId="0" fontId="12" fillId="4" borderId="0" applyNumberFormat="0" applyBorder="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5" fillId="0" borderId="8" applyNumberFormat="0" applyFill="0" applyProtection="0">
      <alignment vertical="center"/>
    </xf>
    <xf numFmtId="0" fontId="15" fillId="0" borderId="0" applyNumberFormat="0" applyFill="0" applyBorder="0" applyProtection="0">
      <alignment vertical="center"/>
    </xf>
    <xf numFmtId="0" fontId="16" fillId="23" borderId="4" applyNumberFormat="0" applyProtection="0">
      <alignment vertical="center"/>
    </xf>
    <xf numFmtId="0" fontId="17" fillId="0" borderId="0" applyNumberFormat="0" applyFill="0" applyBorder="0" applyProtection="0">
      <alignment vertical="center"/>
    </xf>
    <xf numFmtId="0" fontId="18" fillId="0" borderId="0" applyNumberFormat="0" applyFill="0" applyBorder="0" applyProtection="0">
      <alignment vertical="center"/>
    </xf>
    <xf numFmtId="0" fontId="19" fillId="0" borderId="9" applyNumberFormat="0" applyFill="0" applyProtection="0">
      <alignment vertical="center"/>
    </xf>
    <xf numFmtId="177" fontId="25" fillId="0" borderId="0" applyFill="0" applyBorder="0" applyAlignment="0" applyProtection="0">
      <alignment vertical="center"/>
    </xf>
  </cellStyleXfs>
  <cellXfs count="542">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49" fontId="21" fillId="0" borderId="0" xfId="0" applyNumberFormat="1" applyFont="1">
      <alignment vertical="center"/>
    </xf>
    <xf numFmtId="0" fontId="22" fillId="0" borderId="0" xfId="0" applyFont="1" applyAlignment="1">
      <alignment horizontal="left" vertical="center"/>
    </xf>
    <xf numFmtId="0" fontId="23" fillId="0" borderId="16" xfId="0" applyFont="1" applyFill="1" applyBorder="1" applyAlignment="1">
      <alignment horizontal="center" vertical="center" shrinkToFit="1"/>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7" xfId="0" applyFont="1" applyFill="1" applyBorder="1" applyAlignment="1">
      <alignment horizontal="center" vertical="center" shrinkToFit="1"/>
    </xf>
    <xf numFmtId="0" fontId="21" fillId="0" borderId="18" xfId="0" applyFont="1" applyFill="1" applyBorder="1" applyAlignment="1">
      <alignment horizontal="center" vertical="center" shrinkToFit="1"/>
    </xf>
    <xf numFmtId="0" fontId="21" fillId="0" borderId="19" xfId="0" applyFont="1" applyFill="1" applyBorder="1" applyAlignment="1">
      <alignment horizontal="center" vertical="center" shrinkToFit="1"/>
    </xf>
    <xf numFmtId="0" fontId="24" fillId="0" borderId="0" xfId="0" applyFont="1" applyAlignment="1">
      <alignment horizontal="center" vertical="center"/>
    </xf>
    <xf numFmtId="0" fontId="21" fillId="0" borderId="0" xfId="0" applyFont="1" applyBorder="1" applyAlignment="1">
      <alignmen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0" xfId="0" applyFont="1" applyBorder="1" applyAlignment="1">
      <alignment horizontal="center" vertical="center"/>
    </xf>
    <xf numFmtId="177" fontId="21" fillId="0" borderId="38" xfId="43" applyFont="1" applyFill="1" applyBorder="1" applyAlignment="1">
      <alignment horizontal="center" vertical="center" shrinkToFit="1"/>
    </xf>
    <xf numFmtId="177" fontId="21" fillId="0" borderId="23" xfId="43" applyFont="1" applyBorder="1" applyAlignment="1">
      <alignment horizontal="right" vertical="center" shrinkToFit="1"/>
    </xf>
    <xf numFmtId="177" fontId="21" fillId="0" borderId="24" xfId="43" applyFont="1" applyBorder="1" applyAlignment="1">
      <alignment horizontal="right" vertical="center" shrinkToFit="1"/>
    </xf>
    <xf numFmtId="177" fontId="21" fillId="0" borderId="24" xfId="43" applyFont="1" applyBorder="1" applyAlignment="1">
      <alignment horizontal="right" vertical="center"/>
    </xf>
    <xf numFmtId="177" fontId="21" fillId="0" borderId="52" xfId="43" applyFont="1" applyFill="1" applyBorder="1" applyAlignment="1">
      <alignment horizontal="center" vertical="center" shrinkToFit="1"/>
    </xf>
    <xf numFmtId="177" fontId="21" fillId="0" borderId="23" xfId="43" applyFont="1" applyBorder="1" applyAlignment="1">
      <alignment horizontal="right" vertical="center"/>
    </xf>
    <xf numFmtId="0" fontId="21" fillId="0" borderId="0" xfId="0" applyFont="1" applyFill="1" applyBorder="1">
      <alignment vertical="center"/>
    </xf>
    <xf numFmtId="0" fontId="21" fillId="0" borderId="0" xfId="0" applyFont="1" applyAlignment="1">
      <alignment horizontal="right" vertical="center"/>
    </xf>
    <xf numFmtId="0" fontId="21" fillId="0" borderId="62" xfId="0" applyFont="1" applyFill="1" applyBorder="1" applyAlignment="1">
      <alignment vertical="center" wrapText="1"/>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6" xfId="0" applyFont="1" applyFill="1" applyBorder="1" applyAlignment="1">
      <alignment vertical="center" wrapText="1"/>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21" fillId="0" borderId="74" xfId="0" applyFont="1" applyFill="1" applyBorder="1" applyAlignment="1">
      <alignment vertical="center" wrapText="1"/>
    </xf>
    <xf numFmtId="0" fontId="21" fillId="0" borderId="75" xfId="0" applyFont="1" applyBorder="1" applyAlignment="1">
      <alignment horizontal="center" vertical="center"/>
    </xf>
    <xf numFmtId="0" fontId="26" fillId="0" borderId="0" xfId="0" applyFont="1">
      <alignment vertical="center"/>
    </xf>
    <xf numFmtId="49" fontId="26" fillId="0" borderId="0" xfId="0" applyNumberFormat="1" applyFont="1">
      <alignment vertical="center"/>
    </xf>
    <xf numFmtId="0" fontId="0" fillId="0" borderId="0" xfId="0">
      <alignment vertical="center"/>
    </xf>
    <xf numFmtId="0" fontId="26" fillId="0" borderId="80" xfId="0" applyFont="1" applyBorder="1" applyAlignment="1">
      <alignment horizontal="center" vertical="center"/>
    </xf>
    <xf numFmtId="0" fontId="26" fillId="0" borderId="19" xfId="0" applyFont="1" applyBorder="1" applyAlignment="1">
      <alignment horizontal="center" vertical="center"/>
    </xf>
    <xf numFmtId="0" fontId="26" fillId="0" borderId="85" xfId="0" applyFont="1" applyBorder="1" applyAlignment="1">
      <alignment vertical="center" wrapText="1"/>
    </xf>
    <xf numFmtId="0" fontId="26" fillId="0" borderId="86" xfId="0" applyFont="1" applyBorder="1" applyAlignment="1">
      <alignment vertical="center" wrapText="1"/>
    </xf>
    <xf numFmtId="0" fontId="26" fillId="0" borderId="69" xfId="0" applyFont="1" applyBorder="1" applyAlignment="1">
      <alignment horizontal="center" vertical="center"/>
    </xf>
    <xf numFmtId="0" fontId="26" fillId="0" borderId="87" xfId="0" applyFont="1" applyBorder="1" applyAlignment="1">
      <alignment horizontal="left" vertical="center" wrapText="1"/>
    </xf>
    <xf numFmtId="0" fontId="26" fillId="0" borderId="35" xfId="0" applyFont="1" applyBorder="1" applyAlignment="1">
      <alignment horizontal="left" vertical="center" wrapText="1"/>
    </xf>
    <xf numFmtId="0" fontId="26" fillId="0" borderId="36" xfId="0" applyFont="1" applyBorder="1" applyAlignment="1">
      <alignment horizontal="left" vertical="center" wrapText="1"/>
    </xf>
    <xf numFmtId="0" fontId="26" fillId="0" borderId="88" xfId="0" applyFont="1" applyBorder="1" applyAlignment="1">
      <alignment horizontal="center" vertical="center" wrapText="1"/>
    </xf>
    <xf numFmtId="0" fontId="26" fillId="0" borderId="68" xfId="0" applyFont="1" applyBorder="1" applyAlignment="1">
      <alignment horizontal="center" vertical="center" shrinkToFit="1"/>
    </xf>
    <xf numFmtId="0" fontId="26" fillId="0" borderId="89" xfId="0" applyFont="1" applyBorder="1" applyAlignment="1">
      <alignment vertical="center"/>
    </xf>
    <xf numFmtId="0" fontId="26" fillId="0" borderId="10" xfId="0" applyFont="1" applyBorder="1" applyAlignment="1">
      <alignment vertical="center"/>
    </xf>
    <xf numFmtId="0" fontId="26" fillId="0" borderId="12" xfId="0" applyFont="1" applyBorder="1" applyAlignment="1">
      <alignment vertical="center"/>
    </xf>
    <xf numFmtId="0" fontId="26" fillId="0" borderId="90" xfId="0" applyFont="1" applyBorder="1" applyAlignment="1">
      <alignment vertical="center"/>
    </xf>
    <xf numFmtId="0" fontId="29" fillId="0" borderId="69" xfId="0" applyFont="1" applyBorder="1" applyAlignment="1">
      <alignment horizontal="center" vertical="center" wrapText="1"/>
    </xf>
    <xf numFmtId="0" fontId="29" fillId="0" borderId="92" xfId="0" applyFont="1" applyBorder="1" applyAlignment="1">
      <alignment horizontal="center" vertical="center" wrapText="1"/>
    </xf>
    <xf numFmtId="176" fontId="29" fillId="0" borderId="95" xfId="0" applyNumberFormat="1" applyFont="1" applyBorder="1" applyAlignment="1">
      <alignment horizontal="center" vertical="center" shrinkToFit="1"/>
    </xf>
    <xf numFmtId="176" fontId="29" fillId="0" borderId="95" xfId="0" applyNumberFormat="1" applyFont="1" applyBorder="1" applyAlignment="1">
      <alignment vertical="center" shrinkToFit="1"/>
    </xf>
    <xf numFmtId="177" fontId="25" fillId="0" borderId="69" xfId="43" applyBorder="1" applyAlignment="1">
      <alignment vertical="center" wrapText="1" shrinkToFit="1"/>
    </xf>
    <xf numFmtId="176" fontId="29" fillId="0" borderId="97" xfId="0" applyNumberFormat="1" applyFont="1" applyBorder="1" applyAlignment="1">
      <alignment vertical="center" shrinkToFit="1"/>
    </xf>
    <xf numFmtId="177" fontId="25" fillId="0" borderId="92" xfId="43" applyBorder="1" applyAlignment="1">
      <alignment vertical="center" wrapText="1" shrinkToFit="1"/>
    </xf>
    <xf numFmtId="176" fontId="29" fillId="0" borderId="101" xfId="0" applyNumberFormat="1" applyFont="1" applyBorder="1" applyAlignment="1">
      <alignment vertical="center" shrinkToFit="1"/>
    </xf>
    <xf numFmtId="177" fontId="26" fillId="0" borderId="50" xfId="43" applyFont="1" applyBorder="1" applyAlignment="1">
      <alignment vertical="center"/>
    </xf>
    <xf numFmtId="177" fontId="26" fillId="0" borderId="108" xfId="43" applyFont="1" applyBorder="1" applyAlignment="1">
      <alignment vertical="center"/>
    </xf>
    <xf numFmtId="177" fontId="26" fillId="0" borderId="109" xfId="43" applyFont="1" applyBorder="1" applyAlignment="1">
      <alignment vertical="center"/>
    </xf>
    <xf numFmtId="0" fontId="26" fillId="0" borderId="0" xfId="0" applyFont="1" applyBorder="1">
      <alignment vertical="center"/>
    </xf>
    <xf numFmtId="0" fontId="21" fillId="0" borderId="0" xfId="0" applyFont="1" applyAlignment="1">
      <alignment vertical="center" wrapText="1"/>
    </xf>
    <xf numFmtId="0" fontId="27" fillId="0" borderId="0" xfId="0" applyFont="1" applyAlignment="1">
      <alignment vertical="center" wrapText="1"/>
    </xf>
    <xf numFmtId="0" fontId="21" fillId="0" borderId="129" xfId="0" applyFont="1" applyBorder="1" applyAlignment="1">
      <alignment horizontal="center" vertical="center" wrapText="1"/>
    </xf>
    <xf numFmtId="0" fontId="0" fillId="0" borderId="0" xfId="0"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6" fillId="0" borderId="0" xfId="0" applyFont="1" applyAlignment="1">
      <alignment horizontal="left" vertical="center"/>
    </xf>
    <xf numFmtId="0" fontId="23" fillId="0" borderId="0" xfId="0" applyFont="1" applyFill="1" applyBorder="1" applyAlignment="1">
      <alignment horizontal="center" vertical="center" shrinkToFit="1"/>
    </xf>
    <xf numFmtId="0" fontId="21" fillId="0" borderId="67" xfId="0" applyFont="1" applyFill="1" applyBorder="1" applyAlignment="1">
      <alignment horizontal="center" vertical="center"/>
    </xf>
    <xf numFmtId="0" fontId="21" fillId="0" borderId="67" xfId="0" applyFont="1" applyFill="1" applyBorder="1" applyAlignment="1">
      <alignment horizontal="center" vertical="center" shrinkToFit="1"/>
    </xf>
    <xf numFmtId="0" fontId="21" fillId="0" borderId="138" xfId="0" applyFont="1" applyFill="1" applyBorder="1" applyAlignment="1">
      <alignment horizontal="center" vertical="center" shrinkToFit="1"/>
    </xf>
    <xf numFmtId="0" fontId="21" fillId="0" borderId="139" xfId="0" applyFont="1" applyFill="1" applyBorder="1" applyAlignment="1">
      <alignment horizontal="center" vertical="center" shrinkToFit="1"/>
    </xf>
    <xf numFmtId="0" fontId="21" fillId="0" borderId="140" xfId="0" applyFont="1" applyBorder="1" applyAlignment="1">
      <alignment horizontal="center" vertical="center"/>
    </xf>
    <xf numFmtId="0" fontId="21" fillId="0" borderId="140" xfId="0" applyFont="1" applyBorder="1" applyAlignment="1">
      <alignment horizontal="left" vertical="center" wrapText="1"/>
    </xf>
    <xf numFmtId="0" fontId="21" fillId="0" borderId="140" xfId="0" applyFont="1" applyBorder="1" applyAlignment="1">
      <alignment horizontal="center" vertical="center" wrapText="1"/>
    </xf>
    <xf numFmtId="177" fontId="21" fillId="0" borderId="140" xfId="43" applyFont="1" applyBorder="1" applyAlignment="1">
      <alignment horizontal="right" vertical="center" shrinkToFit="1"/>
    </xf>
    <xf numFmtId="177" fontId="21" fillId="0" borderId="140" xfId="43" applyFont="1" applyBorder="1" applyAlignment="1">
      <alignment horizontal="right" vertical="center"/>
    </xf>
    <xf numFmtId="0" fontId="21" fillId="0" borderId="141" xfId="0" applyFont="1" applyBorder="1" applyAlignment="1">
      <alignment horizontal="center" vertical="center" wrapText="1"/>
    </xf>
    <xf numFmtId="0" fontId="26" fillId="0" borderId="144" xfId="0" applyFont="1" applyBorder="1" applyAlignment="1">
      <alignment vertical="center"/>
    </xf>
    <xf numFmtId="0" fontId="26" fillId="0" borderId="82" xfId="0" applyFont="1" applyBorder="1" applyAlignment="1">
      <alignment vertical="center" wrapText="1"/>
    </xf>
    <xf numFmtId="0" fontId="26" fillId="0" borderId="145" xfId="0" applyFont="1" applyBorder="1" applyAlignment="1">
      <alignment vertical="center"/>
    </xf>
    <xf numFmtId="177" fontId="26" fillId="0" borderId="146" xfId="0" applyNumberFormat="1" applyFont="1" applyBorder="1" applyAlignment="1">
      <alignment vertical="center"/>
    </xf>
    <xf numFmtId="177" fontId="26" fillId="0" borderId="147" xfId="0" applyNumberFormat="1" applyFont="1" applyBorder="1" applyAlignment="1">
      <alignment vertical="center"/>
    </xf>
    <xf numFmtId="177" fontId="26" fillId="0" borderId="149" xfId="0" applyNumberFormat="1" applyFont="1" applyBorder="1" applyAlignment="1">
      <alignment horizontal="center" vertical="center"/>
    </xf>
    <xf numFmtId="0" fontId="26" fillId="0" borderId="148" xfId="0" applyFont="1" applyBorder="1" applyAlignment="1">
      <alignment horizontal="center" vertical="center"/>
    </xf>
    <xf numFmtId="0" fontId="26" fillId="0" borderId="150" xfId="0" applyFont="1" applyBorder="1" applyAlignment="1">
      <alignment horizontal="center" vertical="center"/>
    </xf>
    <xf numFmtId="0" fontId="26" fillId="0" borderId="17" xfId="0" applyFont="1" applyBorder="1" applyAlignment="1">
      <alignment horizontal="center" vertical="center"/>
    </xf>
    <xf numFmtId="0" fontId="26" fillId="0" borderId="151" xfId="0" applyFont="1" applyBorder="1" applyAlignment="1">
      <alignment horizontal="center" vertical="center"/>
    </xf>
    <xf numFmtId="0" fontId="27" fillId="0" borderId="0" xfId="0" applyFont="1" applyBorder="1" applyAlignment="1">
      <alignment horizontal="center" vertical="center"/>
    </xf>
    <xf numFmtId="0" fontId="26" fillId="0" borderId="0" xfId="0" applyFont="1" applyBorder="1" applyAlignment="1">
      <alignment horizontal="right" vertical="center"/>
    </xf>
    <xf numFmtId="0" fontId="38" fillId="0" borderId="0" xfId="0" applyFont="1" applyBorder="1" applyAlignment="1">
      <alignment horizontal="left" vertical="center"/>
    </xf>
    <xf numFmtId="0" fontId="26" fillId="0" borderId="81" xfId="0" applyFont="1" applyBorder="1" applyAlignment="1">
      <alignment vertical="center"/>
    </xf>
    <xf numFmtId="0" fontId="26" fillId="0" borderId="82" xfId="0" applyFont="1" applyBorder="1" applyAlignment="1">
      <alignment vertical="center"/>
    </xf>
    <xf numFmtId="0" fontId="26" fillId="0" borderId="76" xfId="0" applyFont="1" applyBorder="1" applyAlignment="1">
      <alignment vertical="center"/>
    </xf>
    <xf numFmtId="0" fontId="26" fillId="0" borderId="77" xfId="0" applyFont="1" applyBorder="1" applyAlignment="1">
      <alignment vertical="center"/>
    </xf>
    <xf numFmtId="0" fontId="26" fillId="0" borderId="0" xfId="0" applyFont="1" applyBorder="1" applyAlignment="1">
      <alignment horizontal="center" vertical="center"/>
    </xf>
    <xf numFmtId="0" fontId="26" fillId="0" borderId="0" xfId="0" applyFont="1" applyBorder="1" applyAlignment="1">
      <alignment horizontal="left" vertical="center" shrinkToFit="1"/>
    </xf>
    <xf numFmtId="177" fontId="25" fillId="0" borderId="0" xfId="43" applyBorder="1" applyAlignment="1">
      <alignment horizontal="center" vertical="center" wrapText="1" shrinkToFit="1"/>
    </xf>
    <xf numFmtId="177" fontId="25" fillId="0" borderId="0" xfId="43" applyBorder="1" applyAlignment="1">
      <alignment horizontal="right" vertical="center" shrinkToFit="1"/>
    </xf>
    <xf numFmtId="177" fontId="25" fillId="0" borderId="0" xfId="43" applyBorder="1" applyAlignment="1">
      <alignment horizontal="right" vertical="center" wrapText="1"/>
    </xf>
    <xf numFmtId="0" fontId="29" fillId="0" borderId="0" xfId="0" applyFont="1" applyBorder="1" applyAlignment="1">
      <alignment horizontal="center" vertical="center" wrapText="1"/>
    </xf>
    <xf numFmtId="176" fontId="29" fillId="0" borderId="0" xfId="0" applyNumberFormat="1" applyFont="1" applyBorder="1" applyAlignment="1">
      <alignment horizontal="center" vertical="center" shrinkToFit="1"/>
    </xf>
    <xf numFmtId="177" fontId="25" fillId="0" borderId="0" xfId="43" applyBorder="1" applyAlignment="1">
      <alignment vertical="center" wrapText="1" shrinkToFit="1"/>
    </xf>
    <xf numFmtId="0" fontId="26" fillId="0" borderId="46" xfId="0" applyFont="1" applyBorder="1" applyAlignment="1">
      <alignment vertical="center"/>
    </xf>
    <xf numFmtId="0" fontId="26" fillId="0" borderId="45" xfId="0" applyFont="1" applyBorder="1" applyAlignment="1">
      <alignment vertical="center"/>
    </xf>
    <xf numFmtId="0" fontId="26" fillId="0" borderId="162" xfId="0" applyFont="1" applyBorder="1" applyAlignment="1">
      <alignment horizontal="left" vertical="center"/>
    </xf>
    <xf numFmtId="0" fontId="26" fillId="0" borderId="158" xfId="0" applyFont="1" applyBorder="1" applyAlignment="1">
      <alignment horizontal="left" vertical="center"/>
    </xf>
    <xf numFmtId="0" fontId="26" fillId="0" borderId="163" xfId="0" applyFont="1" applyBorder="1" applyAlignment="1">
      <alignment horizontal="left" vertical="center" wrapText="1"/>
    </xf>
    <xf numFmtId="0" fontId="39" fillId="0" borderId="85" xfId="0" applyFont="1" applyBorder="1" applyAlignment="1">
      <alignment vertical="center" wrapText="1"/>
    </xf>
    <xf numFmtId="0" fontId="39" fillId="0" borderId="92" xfId="0" applyFont="1" applyBorder="1" applyAlignment="1">
      <alignment horizontal="center" vertical="center" wrapText="1"/>
    </xf>
    <xf numFmtId="176" fontId="39" fillId="0" borderId="92" xfId="0" applyNumberFormat="1" applyFont="1" applyBorder="1" applyAlignment="1">
      <alignment horizontal="center" vertical="center" shrinkToFit="1"/>
    </xf>
    <xf numFmtId="0" fontId="39" fillId="0" borderId="86" xfId="0" applyFont="1" applyBorder="1" applyAlignment="1">
      <alignment vertical="center" wrapText="1"/>
    </xf>
    <xf numFmtId="0" fontId="39" fillId="0" borderId="68" xfId="0" applyFont="1" applyBorder="1" applyAlignment="1">
      <alignment horizontal="left" vertical="center" wrapText="1" shrinkToFit="1"/>
    </xf>
    <xf numFmtId="0" fontId="39" fillId="0" borderId="69" xfId="0" applyFont="1" applyBorder="1" applyAlignment="1">
      <alignment horizontal="center" vertical="center" wrapText="1"/>
    </xf>
    <xf numFmtId="176" fontId="39" fillId="0" borderId="69" xfId="0" applyNumberFormat="1" applyFont="1" applyBorder="1" applyAlignment="1">
      <alignment horizontal="center" vertical="center" shrinkToFit="1"/>
    </xf>
    <xf numFmtId="0" fontId="39" fillId="0" borderId="152" xfId="0" applyFont="1" applyBorder="1" applyAlignment="1">
      <alignment horizontal="center" vertical="center" wrapText="1"/>
    </xf>
    <xf numFmtId="176" fontId="39" fillId="0" borderId="152" xfId="0" applyNumberFormat="1" applyFont="1" applyBorder="1" applyAlignment="1">
      <alignment horizontal="center" vertical="center" shrinkToFit="1"/>
    </xf>
    <xf numFmtId="177" fontId="39" fillId="0" borderId="85" xfId="43" applyFont="1" applyBorder="1" applyAlignment="1">
      <alignment horizontal="center" vertical="center" wrapText="1" shrinkToFit="1"/>
    </xf>
    <xf numFmtId="177" fontId="39" fillId="0" borderId="88" xfId="43" applyFont="1" applyBorder="1" applyAlignment="1">
      <alignment horizontal="right" vertical="center" wrapText="1"/>
    </xf>
    <xf numFmtId="177" fontId="39" fillId="0" borderId="92" xfId="43" applyFont="1" applyBorder="1" applyAlignment="1">
      <alignment horizontal="right" vertical="center" wrapText="1"/>
    </xf>
    <xf numFmtId="177" fontId="39" fillId="0" borderId="92" xfId="43" applyFont="1" applyBorder="1" applyAlignment="1">
      <alignment horizontal="center" vertical="center" wrapText="1" shrinkToFit="1"/>
    </xf>
    <xf numFmtId="177" fontId="39" fillId="0" borderId="154" xfId="43" applyFont="1" applyBorder="1" applyAlignment="1">
      <alignment vertical="center" wrapText="1" shrinkToFit="1"/>
    </xf>
    <xf numFmtId="177" fontId="39" fillId="0" borderId="86" xfId="43" applyFont="1" applyBorder="1" applyAlignment="1">
      <alignment horizontal="center" vertical="center" wrapText="1" shrinkToFit="1"/>
    </xf>
    <xf numFmtId="177" fontId="39" fillId="0" borderId="68" xfId="43" applyFont="1" applyBorder="1" applyAlignment="1">
      <alignment horizontal="right" vertical="center" wrapText="1" shrinkToFit="1"/>
    </xf>
    <xf numFmtId="177" fontId="39" fillId="0" borderId="69" xfId="43" applyFont="1" applyBorder="1" applyAlignment="1">
      <alignment horizontal="right" vertical="center" wrapText="1"/>
    </xf>
    <xf numFmtId="177" fontId="39" fillId="0" borderId="69" xfId="43" applyFont="1" applyBorder="1" applyAlignment="1">
      <alignment horizontal="center" vertical="center" wrapText="1" shrinkToFit="1"/>
    </xf>
    <xf numFmtId="177" fontId="39" fillId="0" borderId="155" xfId="43" applyFont="1" applyBorder="1" applyAlignment="1">
      <alignment vertical="center" wrapText="1" shrinkToFit="1"/>
    </xf>
    <xf numFmtId="177" fontId="39" fillId="0" borderId="159" xfId="43" applyFont="1" applyBorder="1" applyAlignment="1">
      <alignment horizontal="center" vertical="center" wrapText="1" shrinkToFit="1"/>
    </xf>
    <xf numFmtId="177" fontId="39" fillId="0" borderId="152" xfId="43" applyFont="1" applyBorder="1" applyAlignment="1">
      <alignment horizontal="right" vertical="center" wrapText="1"/>
    </xf>
    <xf numFmtId="177" fontId="39" fillId="0" borderId="152" xfId="43" applyFont="1" applyBorder="1" applyAlignment="1">
      <alignment horizontal="center" vertical="center" wrapText="1" shrinkToFit="1"/>
    </xf>
    <xf numFmtId="177" fontId="39" fillId="0" borderId="156" xfId="43" applyFont="1" applyBorder="1" applyAlignment="1">
      <alignment vertical="center" wrapText="1" shrinkToFit="1"/>
    </xf>
    <xf numFmtId="0" fontId="39" fillId="0" borderId="159" xfId="0" applyFont="1" applyBorder="1" applyAlignment="1">
      <alignment vertical="center" wrapText="1"/>
    </xf>
    <xf numFmtId="0" fontId="39" fillId="0" borderId="153" xfId="0" applyFont="1" applyBorder="1" applyAlignment="1">
      <alignment horizontal="left" vertical="center" wrapText="1" shrinkToFit="1"/>
    </xf>
    <xf numFmtId="177" fontId="39" fillId="0" borderId="153" xfId="43" applyFont="1" applyBorder="1" applyAlignment="1">
      <alignment horizontal="right" vertical="center" wrapText="1" shrinkToFit="1"/>
    </xf>
    <xf numFmtId="177" fontId="39" fillId="0" borderId="58" xfId="0" applyNumberFormat="1" applyFont="1" applyBorder="1" applyAlignment="1">
      <alignment vertical="center"/>
    </xf>
    <xf numFmtId="177" fontId="39" fillId="0" borderId="157" xfId="0" applyNumberFormat="1" applyFont="1" applyBorder="1" applyAlignment="1">
      <alignment vertical="center"/>
    </xf>
    <xf numFmtId="0" fontId="29" fillId="0" borderId="111" xfId="0" applyNumberFormat="1" applyFont="1" applyBorder="1" applyAlignment="1">
      <alignment vertical="center" wrapText="1" shrinkToFit="1"/>
    </xf>
    <xf numFmtId="0" fontId="29" fillId="0" borderId="105" xfId="0" applyNumberFormat="1" applyFont="1" applyBorder="1" applyAlignment="1">
      <alignment vertical="center" wrapText="1" shrinkToFit="1"/>
    </xf>
    <xf numFmtId="0" fontId="29" fillId="0" borderId="103" xfId="0" applyNumberFormat="1" applyFont="1" applyBorder="1" applyAlignment="1">
      <alignment vertical="center" wrapText="1" shrinkToFit="1"/>
    </xf>
    <xf numFmtId="0" fontId="29" fillId="0" borderId="104" xfId="0" applyNumberFormat="1" applyFont="1" applyBorder="1" applyAlignment="1">
      <alignment vertical="center" wrapText="1" shrinkToFit="1"/>
    </xf>
    <xf numFmtId="0" fontId="29" fillId="0" borderId="106" xfId="0" applyNumberFormat="1" applyFont="1" applyBorder="1" applyAlignment="1">
      <alignment vertical="center" wrapText="1" shrinkToFit="1"/>
    </xf>
    <xf numFmtId="0" fontId="29" fillId="0" borderId="107" xfId="0" applyNumberFormat="1" applyFont="1" applyBorder="1" applyAlignment="1">
      <alignment vertical="center" wrapText="1" shrinkToFit="1"/>
    </xf>
    <xf numFmtId="0" fontId="29" fillId="0" borderId="102" xfId="0" applyNumberFormat="1" applyFont="1" applyBorder="1" applyAlignment="1">
      <alignment vertical="center" wrapText="1" shrinkToFit="1"/>
    </xf>
    <xf numFmtId="0" fontId="29" fillId="0" borderId="92" xfId="0" applyNumberFormat="1" applyFont="1" applyBorder="1" applyAlignment="1">
      <alignment horizontal="center" vertical="center" shrinkToFit="1"/>
    </xf>
    <xf numFmtId="0" fontId="21" fillId="0" borderId="0" xfId="0" applyFont="1" applyBorder="1" applyAlignment="1">
      <alignment horizontal="center" vertical="center"/>
    </xf>
    <xf numFmtId="0" fontId="26" fillId="0" borderId="145" xfId="0" applyFont="1" applyBorder="1" applyAlignment="1">
      <alignment vertical="center" wrapText="1"/>
    </xf>
    <xf numFmtId="0" fontId="21" fillId="0" borderId="0" xfId="0" applyFont="1" applyBorder="1" applyAlignment="1">
      <alignment horizontal="center" vertical="center"/>
    </xf>
    <xf numFmtId="0" fontId="41" fillId="0" borderId="180" xfId="0" applyFont="1" applyBorder="1" applyAlignment="1">
      <alignment horizontal="center" vertical="center"/>
    </xf>
    <xf numFmtId="0" fontId="41" fillId="0" borderId="115" xfId="0" applyFont="1" applyBorder="1" applyAlignment="1">
      <alignment horizontal="center" vertical="center"/>
    </xf>
    <xf numFmtId="0" fontId="41" fillId="0" borderId="114" xfId="0" applyFont="1" applyBorder="1" applyAlignment="1">
      <alignment horizontal="center" vertical="center"/>
    </xf>
    <xf numFmtId="0" fontId="42" fillId="0" borderId="34" xfId="0" applyFont="1" applyBorder="1" applyAlignment="1">
      <alignment horizontal="center" vertical="center"/>
    </xf>
    <xf numFmtId="0" fontId="42" fillId="0" borderId="121" xfId="0" applyFont="1" applyBorder="1" applyAlignment="1">
      <alignment vertical="center" wrapText="1"/>
    </xf>
    <xf numFmtId="0" fontId="41" fillId="0" borderId="116" xfId="0" applyFont="1" applyFill="1" applyBorder="1" applyAlignment="1">
      <alignment horizontal="center" vertical="center"/>
    </xf>
    <xf numFmtId="0" fontId="39" fillId="0" borderId="76" xfId="0" applyFont="1" applyBorder="1" applyAlignment="1">
      <alignment vertical="center"/>
    </xf>
    <xf numFmtId="0" fontId="39" fillId="0" borderId="40" xfId="0" applyFont="1" applyBorder="1" applyAlignment="1">
      <alignment vertical="center"/>
    </xf>
    <xf numFmtId="0" fontId="39" fillId="0" borderId="77" xfId="0" applyFont="1" applyBorder="1" applyAlignment="1">
      <alignment vertical="center"/>
    </xf>
    <xf numFmtId="0" fontId="39" fillId="0" borderId="31" xfId="0" applyFont="1" applyBorder="1" applyAlignment="1">
      <alignment vertical="center"/>
    </xf>
    <xf numFmtId="0" fontId="39" fillId="0" borderId="54" xfId="0" applyFont="1" applyBorder="1" applyAlignment="1">
      <alignment horizontal="center" vertical="center" wrapText="1"/>
    </xf>
    <xf numFmtId="0" fontId="39" fillId="0" borderId="32" xfId="0" applyFont="1" applyBorder="1" applyAlignment="1">
      <alignment vertical="center"/>
    </xf>
    <xf numFmtId="0" fontId="39" fillId="0" borderId="0" xfId="0" applyFont="1" applyBorder="1" applyAlignment="1">
      <alignment vertical="center"/>
    </xf>
    <xf numFmtId="0" fontId="39" fillId="0" borderId="145" xfId="0" applyFont="1" applyBorder="1" applyAlignment="1">
      <alignment vertical="center"/>
    </xf>
    <xf numFmtId="0" fontId="39" fillId="0" borderId="32" xfId="0" applyFont="1" applyBorder="1" applyAlignment="1">
      <alignment horizontal="center" vertical="center"/>
    </xf>
    <xf numFmtId="0" fontId="36" fillId="0" borderId="130" xfId="0" applyFont="1" applyFill="1" applyBorder="1" applyAlignment="1">
      <alignment horizontal="left" vertical="center"/>
    </xf>
    <xf numFmtId="0" fontId="36" fillId="0" borderId="30" xfId="0" applyFont="1" applyFill="1" applyBorder="1" applyAlignment="1">
      <alignment horizontal="left" vertical="center" wrapText="1"/>
    </xf>
    <xf numFmtId="0" fontId="36" fillId="0" borderId="32" xfId="0" applyFont="1" applyFill="1" applyBorder="1" applyAlignment="1">
      <alignment horizontal="left" vertical="center"/>
    </xf>
    <xf numFmtId="0" fontId="36" fillId="0" borderId="187" xfId="0" applyFont="1" applyFill="1" applyBorder="1" applyAlignment="1">
      <alignment horizontal="left" vertical="center" wrapText="1"/>
    </xf>
    <xf numFmtId="0" fontId="45" fillId="0" borderId="130" xfId="33" applyFont="1" applyFill="1" applyBorder="1" applyAlignment="1">
      <alignment horizontal="left" vertical="center" wrapText="1" shrinkToFit="1"/>
    </xf>
    <xf numFmtId="0" fontId="45" fillId="0" borderId="30" xfId="33" applyFont="1" applyFill="1" applyBorder="1" applyAlignment="1">
      <alignment horizontal="left" vertical="center" shrinkToFit="1"/>
    </xf>
    <xf numFmtId="0" fontId="45" fillId="0" borderId="130" xfId="33" applyFont="1" applyFill="1" applyBorder="1" applyAlignment="1">
      <alignment horizontal="left" vertical="center" wrapText="1"/>
    </xf>
    <xf numFmtId="0" fontId="45" fillId="0" borderId="30" xfId="33" applyFont="1" applyFill="1" applyBorder="1" applyAlignment="1">
      <alignment horizontal="left" vertical="center"/>
    </xf>
    <xf numFmtId="0" fontId="45" fillId="0" borderId="30" xfId="33" applyFont="1" applyFill="1" applyBorder="1" applyAlignment="1">
      <alignment horizontal="left" vertical="center" wrapText="1"/>
    </xf>
    <xf numFmtId="0" fontId="45" fillId="0" borderId="131" xfId="33" applyFont="1" applyFill="1" applyBorder="1" applyAlignment="1">
      <alignment horizontal="left" vertical="center" wrapText="1"/>
    </xf>
    <xf numFmtId="0" fontId="36" fillId="0" borderId="131" xfId="33" applyFont="1" applyFill="1" applyBorder="1" applyAlignment="1">
      <alignment horizontal="left" vertical="center" wrapText="1"/>
    </xf>
    <xf numFmtId="0" fontId="45" fillId="0" borderId="132" xfId="33" applyFont="1" applyFill="1" applyBorder="1" applyAlignment="1">
      <alignment horizontal="left" vertical="center" wrapText="1"/>
    </xf>
    <xf numFmtId="0" fontId="45" fillId="0" borderId="132" xfId="33" applyFont="1" applyFill="1" applyBorder="1" applyAlignment="1">
      <alignment horizontal="left" vertical="center"/>
    </xf>
    <xf numFmtId="0" fontId="26" fillId="0" borderId="78" xfId="0" applyFont="1" applyBorder="1" applyAlignment="1">
      <alignment vertical="center"/>
    </xf>
    <xf numFmtId="0" fontId="26" fillId="0" borderId="83" xfId="0" applyFont="1" applyBorder="1" applyAlignment="1">
      <alignment vertical="center"/>
    </xf>
    <xf numFmtId="0" fontId="21" fillId="0" borderId="0" xfId="0" applyFont="1" applyFill="1" applyBorder="1" applyAlignment="1">
      <alignment horizontal="center" vertical="center"/>
    </xf>
    <xf numFmtId="0" fontId="27" fillId="0" borderId="0" xfId="0" applyFont="1" applyBorder="1" applyAlignment="1">
      <alignment horizontal="center" vertical="center"/>
    </xf>
    <xf numFmtId="0" fontId="27" fillId="0" borderId="175" xfId="0" applyFont="1" applyBorder="1" applyAlignment="1">
      <alignment horizontal="center" vertical="center"/>
    </xf>
    <xf numFmtId="0" fontId="26" fillId="0" borderId="32" xfId="0" applyFont="1" applyBorder="1" applyAlignment="1">
      <alignment vertical="center"/>
    </xf>
    <xf numFmtId="0" fontId="26" fillId="0" borderId="160" xfId="0" applyFont="1" applyBorder="1" applyAlignment="1">
      <alignment vertical="center"/>
    </xf>
    <xf numFmtId="0" fontId="26" fillId="0" borderId="143" xfId="0" applyFont="1" applyBorder="1" applyAlignment="1">
      <alignment vertical="center"/>
    </xf>
    <xf numFmtId="0" fontId="26" fillId="0" borderId="161" xfId="0" applyFont="1" applyBorder="1" applyAlignment="1">
      <alignment vertical="center"/>
    </xf>
    <xf numFmtId="0" fontId="26" fillId="0" borderId="190" xfId="0" applyFont="1" applyBorder="1" applyAlignment="1">
      <alignment vertical="center"/>
    </xf>
    <xf numFmtId="0" fontId="26" fillId="0" borderId="191" xfId="0" applyFont="1" applyBorder="1" applyAlignment="1">
      <alignment vertical="center"/>
    </xf>
    <xf numFmtId="0" fontId="26" fillId="0" borderId="192" xfId="0" applyFont="1" applyBorder="1" applyAlignment="1">
      <alignment vertical="center"/>
    </xf>
    <xf numFmtId="0" fontId="26" fillId="0" borderId="175" xfId="0" applyFont="1" applyBorder="1" applyAlignment="1">
      <alignment horizontal="centerContinuous" vertical="center"/>
    </xf>
    <xf numFmtId="177" fontId="26" fillId="0" borderId="193" xfId="0" applyNumberFormat="1" applyFont="1" applyBorder="1" applyAlignment="1">
      <alignment horizontal="centerContinuous" vertical="center"/>
    </xf>
    <xf numFmtId="0" fontId="26" fillId="0" borderId="189" xfId="0" applyFont="1" applyBorder="1" applyAlignment="1">
      <alignment horizontal="centerContinuous" vertical="center"/>
    </xf>
    <xf numFmtId="0" fontId="26" fillId="0" borderId="189" xfId="0" applyFont="1" applyBorder="1" applyAlignment="1">
      <alignment horizontal="centerContinuous" vertical="center" wrapText="1"/>
    </xf>
    <xf numFmtId="177" fontId="26" fillId="0" borderId="149" xfId="0" applyNumberFormat="1" applyFont="1" applyBorder="1" applyAlignment="1">
      <alignment horizontal="centerContinuous" vertical="center"/>
    </xf>
    <xf numFmtId="177" fontId="26" fillId="0" borderId="29" xfId="0" applyNumberFormat="1" applyFont="1" applyBorder="1" applyAlignment="1">
      <alignment vertical="center"/>
    </xf>
    <xf numFmtId="177" fontId="26" fillId="0" borderId="188" xfId="0" applyNumberFormat="1" applyFont="1" applyBorder="1" applyAlignment="1">
      <alignment vertical="center"/>
    </xf>
    <xf numFmtId="0" fontId="39" fillId="0" borderId="53" xfId="0" applyFont="1" applyBorder="1" applyAlignment="1">
      <alignment horizontal="center" vertical="center" wrapText="1"/>
    </xf>
    <xf numFmtId="0" fontId="21" fillId="0" borderId="79" xfId="0" applyFont="1" applyBorder="1">
      <alignment vertical="center"/>
    </xf>
    <xf numFmtId="0" fontId="21" fillId="0" borderId="149" xfId="0" applyFont="1" applyBorder="1">
      <alignment vertical="center"/>
    </xf>
    <xf numFmtId="0" fontId="28" fillId="26" borderId="79" xfId="0" applyFont="1" applyFill="1" applyBorder="1" applyAlignment="1">
      <alignment horizontal="center" vertical="center" wrapText="1" shrinkToFit="1"/>
    </xf>
    <xf numFmtId="0" fontId="28" fillId="26" borderId="84" xfId="0" applyFont="1" applyFill="1" applyBorder="1" applyAlignment="1">
      <alignment horizontal="center" vertical="center" wrapText="1"/>
    </xf>
    <xf numFmtId="0" fontId="28" fillId="26" borderId="91" xfId="0" applyFont="1" applyFill="1" applyBorder="1" applyAlignment="1">
      <alignment horizontal="center" vertical="center" wrapText="1" shrinkToFit="1"/>
    </xf>
    <xf numFmtId="0" fontId="28" fillId="26" borderId="94" xfId="0" applyFont="1" applyFill="1" applyBorder="1" applyAlignment="1">
      <alignment horizontal="center" vertical="center" wrapText="1"/>
    </xf>
    <xf numFmtId="0" fontId="28" fillId="26" borderId="96" xfId="0" applyFont="1" applyFill="1" applyBorder="1" applyAlignment="1">
      <alignment horizontal="center" vertical="center" wrapText="1"/>
    </xf>
    <xf numFmtId="0" fontId="28" fillId="26" borderId="100" xfId="0" applyFont="1" applyFill="1" applyBorder="1" applyAlignment="1">
      <alignment vertical="center" wrapText="1"/>
    </xf>
    <xf numFmtId="0" fontId="28" fillId="26" borderId="110" xfId="0" applyFont="1" applyFill="1" applyBorder="1" applyAlignment="1">
      <alignment horizontal="center" vertical="center" wrapText="1"/>
    </xf>
    <xf numFmtId="0" fontId="23" fillId="26" borderId="37" xfId="0" applyFont="1" applyFill="1" applyBorder="1" applyAlignment="1">
      <alignment horizontal="center" vertical="center" wrapText="1"/>
    </xf>
    <xf numFmtId="0" fontId="23" fillId="26" borderId="40" xfId="0" applyFont="1" applyFill="1" applyBorder="1" applyAlignment="1">
      <alignment horizontal="center" vertical="center" wrapText="1"/>
    </xf>
    <xf numFmtId="0" fontId="23" fillId="26" borderId="43" xfId="0" applyFont="1" applyFill="1" applyBorder="1" applyAlignment="1">
      <alignment horizontal="center" vertical="center" wrapText="1"/>
    </xf>
    <xf numFmtId="0" fontId="23" fillId="26" borderId="51" xfId="0" applyFont="1" applyFill="1" applyBorder="1" applyAlignment="1">
      <alignment horizontal="center" vertical="center" wrapText="1"/>
    </xf>
    <xf numFmtId="0" fontId="23" fillId="26" borderId="41" xfId="0" applyFont="1" applyFill="1" applyBorder="1" applyAlignment="1">
      <alignment horizontal="center" vertical="center" wrapText="1"/>
    </xf>
    <xf numFmtId="0" fontId="23" fillId="26" borderId="31" xfId="0" applyFont="1" applyFill="1" applyBorder="1" applyAlignment="1">
      <alignment horizontal="center" vertical="center" wrapText="1"/>
    </xf>
    <xf numFmtId="0" fontId="23" fillId="26" borderId="44" xfId="0" applyFont="1" applyFill="1" applyBorder="1" applyAlignment="1">
      <alignment horizontal="center" vertical="center" wrapText="1"/>
    </xf>
    <xf numFmtId="0" fontId="21" fillId="26" borderId="41" xfId="0" applyFont="1" applyFill="1" applyBorder="1" applyAlignment="1">
      <alignment horizontal="center" vertical="center" wrapText="1"/>
    </xf>
    <xf numFmtId="0" fontId="23" fillId="26" borderId="25" xfId="0" applyFont="1" applyFill="1" applyBorder="1" applyAlignment="1">
      <alignment horizontal="center" vertical="center" wrapText="1"/>
    </xf>
    <xf numFmtId="0" fontId="23" fillId="26" borderId="39" xfId="0" applyFont="1" applyFill="1" applyBorder="1" applyAlignment="1">
      <alignment horizontal="center" vertical="center" wrapText="1"/>
    </xf>
    <xf numFmtId="0" fontId="21" fillId="26" borderId="39" xfId="0" applyFont="1" applyFill="1" applyBorder="1" applyAlignment="1">
      <alignment horizontal="center" vertical="center" wrapText="1"/>
    </xf>
    <xf numFmtId="0" fontId="40" fillId="25" borderId="43" xfId="0" applyFont="1" applyFill="1" applyBorder="1" applyAlignment="1">
      <alignment horizontal="left" vertical="center" wrapText="1"/>
    </xf>
    <xf numFmtId="0" fontId="40" fillId="26" borderId="168" xfId="0" applyFont="1" applyFill="1" applyBorder="1" applyAlignment="1">
      <alignment horizontal="center" vertical="center" wrapText="1" shrinkToFit="1"/>
    </xf>
    <xf numFmtId="0" fontId="28" fillId="26" borderId="37" xfId="0" applyFont="1" applyFill="1" applyBorder="1" applyAlignment="1">
      <alignment horizontal="center" vertical="center" wrapText="1"/>
    </xf>
    <xf numFmtId="0" fontId="28" fillId="26" borderId="40" xfId="0" applyFont="1" applyFill="1" applyBorder="1" applyAlignment="1">
      <alignment horizontal="center" vertical="center" wrapText="1"/>
    </xf>
    <xf numFmtId="0" fontId="28" fillId="26" borderId="43" xfId="0" applyFont="1" applyFill="1" applyBorder="1" applyAlignment="1">
      <alignment horizontal="center" vertical="center" wrapText="1"/>
    </xf>
    <xf numFmtId="0" fontId="28" fillId="26" borderId="51" xfId="0" applyFont="1" applyFill="1" applyBorder="1" applyAlignment="1">
      <alignment horizontal="center" vertical="center" wrapText="1"/>
    </xf>
    <xf numFmtId="0" fontId="28" fillId="26" borderId="41" xfId="0" applyFont="1" applyFill="1" applyBorder="1" applyAlignment="1">
      <alignment horizontal="center" vertical="center" wrapText="1"/>
    </xf>
    <xf numFmtId="0" fontId="28" fillId="26" borderId="31" xfId="0" applyFont="1" applyFill="1" applyBorder="1" applyAlignment="1">
      <alignment horizontal="center" vertical="center" wrapText="1"/>
    </xf>
    <xf numFmtId="0" fontId="28" fillId="26" borderId="44" xfId="0" applyFont="1" applyFill="1" applyBorder="1" applyAlignment="1">
      <alignment horizontal="center" vertical="center" wrapText="1"/>
    </xf>
    <xf numFmtId="0" fontId="26" fillId="26" borderId="41" xfId="0" applyFont="1" applyFill="1" applyBorder="1" applyAlignment="1">
      <alignment horizontal="center" vertical="center" wrapText="1"/>
    </xf>
    <xf numFmtId="0" fontId="28" fillId="26" borderId="25" xfId="0" applyFont="1" applyFill="1" applyBorder="1" applyAlignment="1">
      <alignment horizontal="center" vertical="center" wrapText="1"/>
    </xf>
    <xf numFmtId="0" fontId="28" fillId="26" borderId="39" xfId="0" applyFont="1" applyFill="1" applyBorder="1" applyAlignment="1">
      <alignment horizontal="center" vertical="center" wrapText="1"/>
    </xf>
    <xf numFmtId="0" fontId="26" fillId="26" borderId="39" xfId="0" applyFont="1" applyFill="1" applyBorder="1" applyAlignment="1">
      <alignment horizontal="center" vertical="center" wrapText="1"/>
    </xf>
    <xf numFmtId="0" fontId="27" fillId="0" borderId="0" xfId="0" applyFont="1" applyBorder="1" applyAlignment="1">
      <alignment horizontal="center" vertical="center"/>
    </xf>
    <xf numFmtId="0" fontId="26" fillId="0" borderId="43" xfId="0" applyFont="1" applyBorder="1" applyAlignment="1">
      <alignment vertical="center" wrapText="1"/>
    </xf>
    <xf numFmtId="0" fontId="26" fillId="0" borderId="175" xfId="0" applyFont="1" applyBorder="1" applyAlignment="1">
      <alignment vertical="center" wrapText="1"/>
    </xf>
    <xf numFmtId="0" fontId="26" fillId="0" borderId="50" xfId="0" applyFont="1" applyBorder="1" applyAlignment="1">
      <alignment vertical="center" wrapText="1"/>
    </xf>
    <xf numFmtId="0" fontId="26" fillId="0" borderId="195" xfId="0" applyFont="1" applyBorder="1" applyAlignment="1">
      <alignment vertical="center" wrapText="1"/>
    </xf>
    <xf numFmtId="0" fontId="26" fillId="0" borderId="13" xfId="0" applyFont="1" applyBorder="1" applyAlignment="1">
      <alignment vertical="center" wrapText="1"/>
    </xf>
    <xf numFmtId="0" fontId="26" fillId="0" borderId="174" xfId="0" applyFont="1" applyBorder="1" applyAlignment="1">
      <alignment vertical="center" wrapText="1"/>
    </xf>
    <xf numFmtId="177" fontId="39" fillId="0" borderId="55" xfId="43" applyFont="1" applyBorder="1" applyAlignment="1">
      <alignment vertical="center"/>
    </xf>
    <xf numFmtId="0" fontId="26" fillId="0" borderId="89" xfId="0" applyFont="1" applyBorder="1" applyAlignment="1">
      <alignment horizontal="left" vertical="center" wrapText="1"/>
    </xf>
    <xf numFmtId="0" fontId="26" fillId="0" borderId="10" xfId="0" applyFont="1" applyBorder="1" applyAlignment="1">
      <alignment horizontal="left" vertical="center" wrapText="1"/>
    </xf>
    <xf numFmtId="0" fontId="26" fillId="0" borderId="196" xfId="0" applyFont="1" applyBorder="1" applyAlignment="1">
      <alignment horizontal="left" vertical="center" wrapText="1"/>
    </xf>
    <xf numFmtId="0" fontId="26" fillId="0" borderId="40" xfId="0" applyFont="1" applyBorder="1" applyAlignment="1">
      <alignment vertical="center" wrapText="1"/>
    </xf>
    <xf numFmtId="0" fontId="26" fillId="0" borderId="31" xfId="0" applyFont="1" applyBorder="1" applyAlignment="1">
      <alignment vertical="center" wrapText="1"/>
    </xf>
    <xf numFmtId="0" fontId="26" fillId="0" borderId="197" xfId="0" applyFont="1" applyBorder="1" applyAlignment="1">
      <alignment vertical="center" wrapText="1"/>
    </xf>
    <xf numFmtId="0" fontId="26" fillId="0" borderId="198" xfId="0" applyFont="1" applyBorder="1" applyAlignment="1">
      <alignment vertical="center"/>
    </xf>
    <xf numFmtId="0" fontId="26" fillId="0" borderId="127" xfId="0" applyFont="1" applyBorder="1" applyAlignment="1">
      <alignment vertical="center"/>
    </xf>
    <xf numFmtId="0" fontId="26" fillId="0" borderId="199" xfId="0" applyFont="1" applyBorder="1" applyAlignment="1">
      <alignment vertical="center"/>
    </xf>
    <xf numFmtId="0" fontId="26" fillId="0" borderId="200" xfId="0" applyFont="1" applyBorder="1" applyAlignment="1">
      <alignment vertical="center"/>
    </xf>
    <xf numFmtId="0" fontId="26" fillId="0" borderId="40" xfId="0" applyFont="1" applyBorder="1" applyAlignment="1">
      <alignment horizontal="left" vertical="center" wrapText="1"/>
    </xf>
    <xf numFmtId="0" fontId="26" fillId="0" borderId="31" xfId="0" applyFont="1" applyBorder="1" applyAlignment="1">
      <alignment horizontal="left" vertical="center" wrapText="1"/>
    </xf>
    <xf numFmtId="0" fontId="26" fillId="0" borderId="197" xfId="0" applyFont="1" applyBorder="1" applyAlignment="1">
      <alignment horizontal="left" vertical="center" wrapText="1"/>
    </xf>
    <xf numFmtId="0" fontId="39" fillId="0" borderId="202" xfId="0" applyFont="1" applyBorder="1" applyAlignment="1">
      <alignment horizontal="left" vertical="center" wrapText="1"/>
    </xf>
    <xf numFmtId="0" fontId="39" fillId="0" borderId="201" xfId="0" applyFont="1" applyBorder="1" applyAlignment="1">
      <alignment horizontal="left" vertical="center" wrapText="1"/>
    </xf>
    <xf numFmtId="0" fontId="39" fillId="0" borderId="32" xfId="0" applyFont="1" applyBorder="1" applyAlignment="1">
      <alignment horizontal="left" vertical="center"/>
    </xf>
    <xf numFmtId="0" fontId="39" fillId="0" borderId="0" xfId="0" applyFont="1" applyBorder="1" applyAlignment="1">
      <alignment horizontal="left" vertical="center"/>
    </xf>
    <xf numFmtId="0" fontId="39" fillId="0" borderId="0" xfId="0" applyNumberFormat="1" applyFont="1" applyBorder="1" applyAlignment="1">
      <alignment horizontal="left" vertical="center"/>
    </xf>
    <xf numFmtId="0" fontId="21" fillId="0" borderId="189" xfId="0" applyFont="1" applyBorder="1">
      <alignment vertical="center"/>
    </xf>
    <xf numFmtId="0" fontId="21" fillId="0" borderId="67" xfId="0" applyFont="1" applyFill="1" applyBorder="1" applyAlignment="1">
      <alignment horizontal="center" vertical="center" wrapText="1"/>
    </xf>
    <xf numFmtId="0" fontId="21" fillId="0" borderId="67" xfId="0" applyFont="1" applyFill="1" applyBorder="1" applyAlignment="1">
      <alignment horizontal="center" vertical="center" wrapText="1" shrinkToFit="1"/>
    </xf>
    <xf numFmtId="0" fontId="21" fillId="0" borderId="139" xfId="0" applyFont="1" applyFill="1" applyBorder="1" applyAlignment="1">
      <alignment horizontal="center" vertical="center" wrapText="1" shrinkToFit="1"/>
    </xf>
    <xf numFmtId="0" fontId="28" fillId="26" borderId="20" xfId="0" applyFont="1" applyFill="1" applyBorder="1" applyAlignment="1">
      <alignment horizontal="center" vertical="center" textRotation="255"/>
    </xf>
    <xf numFmtId="0" fontId="28" fillId="26" borderId="26" xfId="0" applyFont="1" applyFill="1" applyBorder="1" applyAlignment="1">
      <alignment horizontal="center" vertical="center" textRotation="255"/>
    </xf>
    <xf numFmtId="0" fontId="28" fillId="26" borderId="25" xfId="0" applyFont="1" applyFill="1" applyBorder="1" applyAlignment="1">
      <alignment horizontal="center" vertical="center" textRotation="255"/>
    </xf>
    <xf numFmtId="0" fontId="47" fillId="0" borderId="33" xfId="0" applyFont="1" applyBorder="1" applyAlignment="1">
      <alignment vertical="center"/>
    </xf>
    <xf numFmtId="177" fontId="47" fillId="0" borderId="29" xfId="43" applyFont="1" applyBorder="1" applyAlignment="1">
      <alignment vertical="center"/>
    </xf>
    <xf numFmtId="0" fontId="47" fillId="0" borderId="29" xfId="0" applyFont="1" applyBorder="1" applyAlignment="1">
      <alignment vertical="center"/>
    </xf>
    <xf numFmtId="0" fontId="47" fillId="0" borderId="143" xfId="0" applyFont="1" applyBorder="1" applyAlignment="1">
      <alignment vertical="center"/>
    </xf>
    <xf numFmtId="0" fontId="47" fillId="0" borderId="54" xfId="0" applyFont="1" applyBorder="1" applyAlignment="1">
      <alignment horizontal="center" vertical="center" wrapText="1"/>
    </xf>
    <xf numFmtId="0" fontId="47" fillId="0" borderId="142" xfId="0" applyFont="1" applyBorder="1" applyAlignment="1">
      <alignment vertical="center"/>
    </xf>
    <xf numFmtId="177" fontId="47" fillId="0" borderId="79" xfId="0" applyNumberFormat="1" applyFont="1" applyBorder="1" applyAlignment="1">
      <alignment horizontal="center" vertical="center"/>
    </xf>
    <xf numFmtId="0" fontId="27" fillId="0" borderId="0" xfId="0" applyFont="1" applyBorder="1" applyAlignment="1">
      <alignment horizontal="center" vertical="center"/>
    </xf>
    <xf numFmtId="0" fontId="39" fillId="0" borderId="204" xfId="0" applyFont="1" applyBorder="1" applyAlignment="1">
      <alignment horizontal="left" vertical="center" wrapText="1"/>
    </xf>
    <xf numFmtId="0" fontId="39" fillId="0" borderId="205" xfId="0" applyFont="1" applyBorder="1" applyAlignment="1">
      <alignment horizontal="left" vertical="center" wrapText="1"/>
    </xf>
    <xf numFmtId="0" fontId="39" fillId="0" borderId="86" xfId="0" applyFont="1" applyBorder="1" applyAlignment="1">
      <alignment horizontal="left" vertical="center" wrapText="1" shrinkToFit="1"/>
    </xf>
    <xf numFmtId="0" fontId="44" fillId="0" borderId="185" xfId="0" applyFont="1" applyBorder="1" applyAlignment="1">
      <alignment horizontal="center" vertical="center" wrapText="1"/>
    </xf>
    <xf numFmtId="0" fontId="44" fillId="0" borderId="186" xfId="0" applyFont="1" applyBorder="1" applyAlignment="1">
      <alignment horizontal="center" vertical="center" wrapText="1"/>
    </xf>
    <xf numFmtId="0" fontId="50" fillId="0" borderId="0" xfId="0" applyFont="1" applyAlignment="1">
      <alignment horizontal="left" vertical="center"/>
    </xf>
    <xf numFmtId="0" fontId="51" fillId="0" borderId="122" xfId="0" applyFont="1" applyBorder="1" applyAlignment="1">
      <alignment vertical="center" shrinkToFit="1"/>
    </xf>
    <xf numFmtId="0" fontId="51" fillId="0" borderId="125" xfId="0" applyFont="1" applyBorder="1" applyAlignment="1">
      <alignment vertical="center"/>
    </xf>
    <xf numFmtId="0" fontId="41" fillId="0" borderId="0" xfId="0" applyFont="1">
      <alignment vertical="center"/>
    </xf>
    <xf numFmtId="0" fontId="51" fillId="0" borderId="122" xfId="0" applyFont="1" applyBorder="1" applyAlignment="1">
      <alignment vertical="center"/>
    </xf>
    <xf numFmtId="0" fontId="41" fillId="0" borderId="0" xfId="0" applyFont="1" applyAlignment="1">
      <alignment horizontal="center" vertical="center"/>
    </xf>
    <xf numFmtId="0" fontId="41" fillId="0" borderId="112" xfId="0" applyFont="1" applyBorder="1" applyAlignment="1">
      <alignment horizontal="center" vertical="center"/>
    </xf>
    <xf numFmtId="0" fontId="26" fillId="0" borderId="77" xfId="0" applyFont="1" applyBorder="1" applyAlignment="1">
      <alignment horizontal="left" vertical="center"/>
    </xf>
    <xf numFmtId="0" fontId="26" fillId="0" borderId="82" xfId="0" applyFont="1" applyBorder="1" applyAlignment="1">
      <alignment horizontal="left" vertical="center"/>
    </xf>
    <xf numFmtId="177" fontId="47" fillId="0" borderId="142" xfId="43" applyFont="1" applyBorder="1" applyAlignment="1">
      <alignment vertical="center"/>
    </xf>
    <xf numFmtId="0" fontId="39" fillId="0" borderId="175" xfId="0" applyNumberFormat="1" applyFont="1" applyBorder="1" applyAlignment="1">
      <alignment horizontal="left" vertical="center"/>
    </xf>
    <xf numFmtId="0" fontId="26" fillId="0" borderId="32" xfId="0" applyFont="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left" vertical="center" wrapText="1"/>
    </xf>
    <xf numFmtId="0" fontId="26" fillId="0" borderId="38" xfId="0" applyFont="1" applyBorder="1" applyAlignment="1">
      <alignment vertical="center"/>
    </xf>
    <xf numFmtId="177" fontId="26" fillId="0" borderId="0" xfId="43" applyFont="1" applyBorder="1" applyAlignment="1">
      <alignment horizontal="center" vertical="center" wrapText="1"/>
    </xf>
    <xf numFmtId="0" fontId="26" fillId="0" borderId="208" xfId="0" applyFont="1" applyBorder="1" applyAlignment="1">
      <alignment vertical="center"/>
    </xf>
    <xf numFmtId="177" fontId="26" fillId="0" borderId="211" xfId="0" applyNumberFormat="1" applyFont="1" applyBorder="1" applyAlignment="1">
      <alignment vertical="center"/>
    </xf>
    <xf numFmtId="0" fontId="26" fillId="0" borderId="212" xfId="0" applyFont="1" applyBorder="1" applyAlignment="1">
      <alignment vertical="center"/>
    </xf>
    <xf numFmtId="177" fontId="26" fillId="0" borderId="213" xfId="0" applyNumberFormat="1" applyFont="1" applyBorder="1" applyAlignment="1">
      <alignment vertical="center"/>
    </xf>
    <xf numFmtId="0" fontId="39" fillId="0" borderId="175" xfId="0" applyFont="1" applyBorder="1" applyAlignment="1">
      <alignment vertical="center"/>
    </xf>
    <xf numFmtId="0" fontId="47" fillId="0" borderId="175" xfId="0" applyFont="1" applyBorder="1" applyAlignment="1">
      <alignment vertical="center"/>
    </xf>
    <xf numFmtId="0" fontId="39" fillId="0" borderId="216" xfId="0" applyFont="1" applyBorder="1" applyAlignment="1">
      <alignment vertical="center"/>
    </xf>
    <xf numFmtId="0" fontId="47" fillId="0" borderId="207" xfId="0" applyFont="1" applyBorder="1" applyAlignment="1">
      <alignment vertical="center"/>
    </xf>
    <xf numFmtId="0" fontId="47" fillId="0" borderId="217" xfId="0" applyFont="1" applyBorder="1" applyAlignment="1">
      <alignment vertical="center"/>
    </xf>
    <xf numFmtId="0" fontId="47" fillId="0" borderId="220" xfId="0" applyFont="1" applyBorder="1" applyAlignment="1">
      <alignment horizontal="center" vertical="center" wrapText="1"/>
    </xf>
    <xf numFmtId="0" fontId="26" fillId="0" borderId="99" xfId="0" applyFont="1" applyBorder="1" applyAlignment="1">
      <alignment vertical="center" wrapText="1"/>
    </xf>
    <xf numFmtId="0" fontId="26" fillId="0" borderId="227" xfId="0" applyFont="1" applyBorder="1" applyAlignment="1">
      <alignment horizontal="left" vertical="center"/>
    </xf>
    <xf numFmtId="177" fontId="26" fillId="0" borderId="228" xfId="0" applyNumberFormat="1" applyFont="1" applyBorder="1" applyAlignment="1">
      <alignment horizontal="center" vertical="center"/>
    </xf>
    <xf numFmtId="0" fontId="26" fillId="0" borderId="229" xfId="0" applyFont="1" applyBorder="1" applyAlignment="1">
      <alignment horizontal="left" vertical="center"/>
    </xf>
    <xf numFmtId="177" fontId="26" fillId="0" borderId="230" xfId="0" applyNumberFormat="1" applyFont="1" applyBorder="1" applyAlignment="1">
      <alignment horizontal="center" vertical="center"/>
    </xf>
    <xf numFmtId="0" fontId="26" fillId="0" borderId="98" xfId="0" applyFont="1" applyBorder="1" applyAlignment="1">
      <alignment vertical="center" wrapText="1"/>
    </xf>
    <xf numFmtId="0" fontId="26" fillId="0" borderId="210" xfId="0" applyFont="1" applyBorder="1" applyAlignment="1">
      <alignment vertical="center" wrapText="1"/>
    </xf>
    <xf numFmtId="0" fontId="39" fillId="0" borderId="231" xfId="0" applyFont="1" applyBorder="1" applyAlignment="1">
      <alignment horizontal="left" vertical="center" wrapText="1"/>
    </xf>
    <xf numFmtId="0" fontId="26" fillId="0" borderId="68" xfId="0" applyFont="1" applyBorder="1" applyAlignment="1">
      <alignment horizontal="center" vertical="center" wrapText="1" shrinkToFit="1"/>
    </xf>
    <xf numFmtId="0" fontId="29" fillId="0" borderId="92" xfId="0" applyFont="1" applyBorder="1" applyAlignment="1">
      <alignment horizontal="left" vertical="center" wrapText="1"/>
    </xf>
    <xf numFmtId="0" fontId="29" fillId="0" borderId="69" xfId="0" applyFont="1" applyBorder="1" applyAlignment="1">
      <alignment horizontal="left" vertical="center" wrapText="1"/>
    </xf>
    <xf numFmtId="0" fontId="29" fillId="0" borderId="69" xfId="0" applyNumberFormat="1" applyFont="1" applyBorder="1" applyAlignment="1">
      <alignment horizontal="center" vertical="center" shrinkToFit="1"/>
    </xf>
    <xf numFmtId="177" fontId="25" fillId="0" borderId="69" xfId="43" applyBorder="1" applyAlignment="1">
      <alignment vertical="center" shrinkToFit="1"/>
    </xf>
    <xf numFmtId="177" fontId="25" fillId="0" borderId="92" xfId="43" applyBorder="1" applyAlignment="1">
      <alignment vertical="center" shrinkToFit="1"/>
    </xf>
    <xf numFmtId="177" fontId="39" fillId="0" borderId="29" xfId="43" applyFont="1" applyBorder="1" applyAlignment="1">
      <alignment horizontal="center" vertical="center"/>
    </xf>
    <xf numFmtId="177" fontId="39" fillId="0" borderId="58" xfId="43" applyFont="1" applyBorder="1" applyAlignment="1">
      <alignment horizontal="center" vertical="center"/>
    </xf>
    <xf numFmtId="0" fontId="39" fillId="0" borderId="99" xfId="0" applyFont="1" applyBorder="1" applyAlignment="1">
      <alignment horizontal="left" vertical="center" shrinkToFit="1"/>
    </xf>
    <xf numFmtId="0" fontId="39" fillId="0" borderId="82" xfId="0" applyFont="1" applyBorder="1" applyAlignment="1">
      <alignment horizontal="left" vertical="center" shrinkToFit="1"/>
    </xf>
    <xf numFmtId="0" fontId="39" fillId="0" borderId="11" xfId="0" applyFont="1" applyBorder="1" applyAlignment="1">
      <alignment horizontal="left" vertical="center" shrinkToFit="1"/>
    </xf>
    <xf numFmtId="0" fontId="39" fillId="0" borderId="27" xfId="0" applyFont="1" applyBorder="1" applyAlignment="1">
      <alignment horizontal="left" vertical="center" shrinkToFit="1"/>
    </xf>
    <xf numFmtId="0" fontId="39" fillId="0" borderId="28" xfId="0" applyFont="1" applyBorder="1" applyAlignment="1">
      <alignment horizontal="left" vertical="center"/>
    </xf>
    <xf numFmtId="0" fontId="39" fillId="0" borderId="29" xfId="0" applyFont="1" applyBorder="1" applyAlignment="1">
      <alignment horizontal="left" vertical="center"/>
    </xf>
    <xf numFmtId="0" fontId="39" fillId="0" borderId="30" xfId="0" applyFont="1" applyBorder="1" applyAlignment="1">
      <alignment horizontal="left" vertical="center"/>
    </xf>
    <xf numFmtId="177" fontId="39" fillId="0" borderId="36" xfId="43" applyFont="1" applyBorder="1" applyAlignment="1">
      <alignment horizontal="center" vertical="center"/>
    </xf>
    <xf numFmtId="177" fontId="39" fillId="0" borderId="178" xfId="43" applyFont="1" applyBorder="1" applyAlignment="1">
      <alignment horizontal="center" vertical="center"/>
    </xf>
    <xf numFmtId="0" fontId="39" fillId="0" borderId="46" xfId="0" applyFont="1" applyBorder="1" applyAlignment="1">
      <alignment horizontal="center" vertical="center" wrapText="1"/>
    </xf>
    <xf numFmtId="0" fontId="39" fillId="0" borderId="29" xfId="0" applyFont="1" applyBorder="1" applyAlignment="1">
      <alignment horizontal="center" vertical="center"/>
    </xf>
    <xf numFmtId="177" fontId="39" fillId="0" borderId="33" xfId="0" applyNumberFormat="1" applyFont="1" applyBorder="1" applyAlignment="1">
      <alignment horizontal="center" vertical="center"/>
    </xf>
    <xf numFmtId="0" fontId="39" fillId="0" borderId="48" xfId="0" applyFont="1" applyBorder="1" applyAlignment="1">
      <alignment horizontal="center" vertical="center"/>
    </xf>
    <xf numFmtId="0" fontId="39" fillId="0" borderId="77" xfId="0" applyFont="1" applyBorder="1" applyAlignment="1">
      <alignment horizontal="left" vertical="center"/>
    </xf>
    <xf numFmtId="0" fontId="39" fillId="0" borderId="31" xfId="0" applyFont="1" applyBorder="1" applyAlignment="1">
      <alignment horizontal="left" vertical="center"/>
    </xf>
    <xf numFmtId="0" fontId="39" fillId="0" borderId="10" xfId="0" applyFont="1" applyBorder="1" applyAlignment="1">
      <alignment horizontal="left" vertical="center"/>
    </xf>
    <xf numFmtId="0" fontId="39" fillId="0" borderId="27" xfId="0" applyFont="1" applyBorder="1" applyAlignment="1">
      <alignment horizontal="left" vertical="center"/>
    </xf>
    <xf numFmtId="0" fontId="39" fillId="0" borderId="35" xfId="0" applyFont="1" applyBorder="1" applyAlignment="1">
      <alignment vertical="center"/>
    </xf>
    <xf numFmtId="0" fontId="39" fillId="0" borderId="177" xfId="0" applyFont="1" applyBorder="1" applyAlignment="1">
      <alignment vertical="center"/>
    </xf>
    <xf numFmtId="177" fontId="39" fillId="0" borderId="56" xfId="0" applyNumberFormat="1" applyFont="1" applyBorder="1" applyAlignment="1">
      <alignment horizontal="center" vertical="center"/>
    </xf>
    <xf numFmtId="177" fontId="39" fillId="0" borderId="29" xfId="0" applyNumberFormat="1" applyFont="1" applyBorder="1" applyAlignment="1">
      <alignment horizontal="center" vertical="center"/>
    </xf>
    <xf numFmtId="177" fontId="39" fillId="0" borderId="58" xfId="0" applyNumberFormat="1" applyFont="1" applyBorder="1" applyAlignment="1">
      <alignment horizontal="center" vertical="center"/>
    </xf>
    <xf numFmtId="0" fontId="48" fillId="0" borderId="0" xfId="0" applyFont="1" applyBorder="1" applyAlignment="1">
      <alignment horizontal="center" vertical="center"/>
    </xf>
    <xf numFmtId="0" fontId="26" fillId="0" borderId="76" xfId="0" applyFont="1" applyBorder="1" applyAlignment="1">
      <alignment horizontal="left" vertical="center"/>
    </xf>
    <xf numFmtId="0" fontId="26" fillId="0" borderId="40" xfId="0" applyFont="1" applyBorder="1" applyAlignment="1">
      <alignment horizontal="left" vertical="center"/>
    </xf>
    <xf numFmtId="0" fontId="39" fillId="0" borderId="89" xfId="0" applyFont="1" applyBorder="1" applyAlignment="1">
      <alignment horizontal="left" vertical="center"/>
    </xf>
    <xf numFmtId="0" fontId="39" fillId="0" borderId="173" xfId="0" applyFont="1" applyBorder="1" applyAlignment="1">
      <alignment horizontal="left" vertical="center"/>
    </xf>
    <xf numFmtId="0" fontId="39" fillId="0" borderId="43" xfId="0" applyFont="1" applyBorder="1" applyAlignment="1">
      <alignment horizontal="left" vertical="center"/>
    </xf>
    <xf numFmtId="0" fontId="39" fillId="0" borderId="50" xfId="0" applyFont="1" applyBorder="1" applyAlignment="1">
      <alignment horizontal="left" vertical="center"/>
    </xf>
    <xf numFmtId="0" fontId="39" fillId="0" borderId="87" xfId="0" applyFont="1" applyBorder="1" applyAlignment="1">
      <alignment vertical="center"/>
    </xf>
    <xf numFmtId="0" fontId="39" fillId="0" borderId="176" xfId="0" applyFont="1" applyBorder="1" applyAlignment="1">
      <alignment vertical="center"/>
    </xf>
    <xf numFmtId="0" fontId="39" fillId="0" borderId="45" xfId="0" applyFont="1" applyBorder="1" applyAlignment="1">
      <alignment horizontal="center" vertical="center" wrapText="1"/>
    </xf>
    <xf numFmtId="0" fontId="39" fillId="0" borderId="47" xfId="0" applyFont="1" applyBorder="1" applyAlignment="1">
      <alignment horizontal="center" vertical="center"/>
    </xf>
    <xf numFmtId="177" fontId="39" fillId="0" borderId="49" xfId="43" applyFont="1" applyBorder="1" applyAlignment="1">
      <alignment horizontal="center" vertical="center"/>
    </xf>
    <xf numFmtId="177" fontId="39" fillId="0" borderId="47" xfId="43" applyFont="1" applyBorder="1" applyAlignment="1">
      <alignment horizontal="center" vertical="center"/>
    </xf>
    <xf numFmtId="177" fontId="39" fillId="0" borderId="55" xfId="43" applyFont="1" applyBorder="1" applyAlignment="1">
      <alignment horizontal="center" vertical="center"/>
    </xf>
    <xf numFmtId="177" fontId="39" fillId="0" borderId="57" xfId="43" applyFont="1" applyBorder="1" applyAlignment="1">
      <alignment horizontal="center" vertical="center"/>
    </xf>
    <xf numFmtId="0" fontId="21" fillId="0" borderId="34" xfId="0" applyFont="1" applyBorder="1" applyAlignment="1">
      <alignment horizontal="right" vertical="center"/>
    </xf>
    <xf numFmtId="0" fontId="23" fillId="26" borderId="13" xfId="0" applyFont="1" applyFill="1" applyBorder="1" applyAlignment="1">
      <alignment horizontal="center" vertical="center" shrinkToFit="1"/>
    </xf>
    <xf numFmtId="0" fontId="23" fillId="26" borderId="14" xfId="0" applyFont="1" applyFill="1" applyBorder="1" applyAlignment="1">
      <alignment horizontal="center" vertical="center" shrinkToFit="1"/>
    </xf>
    <xf numFmtId="0" fontId="23" fillId="26" borderId="15" xfId="0" applyFont="1" applyFill="1" applyBorder="1" applyAlignment="1">
      <alignment horizontal="center" vertical="center" shrinkToFit="1"/>
    </xf>
    <xf numFmtId="0" fontId="23" fillId="26" borderId="20" xfId="0" applyFont="1" applyFill="1" applyBorder="1" applyAlignment="1">
      <alignment horizontal="center" vertical="center" textRotation="255"/>
    </xf>
    <xf numFmtId="0" fontId="23" fillId="26" borderId="21" xfId="0" applyFont="1" applyFill="1" applyBorder="1" applyAlignment="1">
      <alignment horizontal="center" vertical="center" textRotation="255"/>
    </xf>
    <xf numFmtId="0" fontId="23" fillId="26" borderId="22" xfId="0" applyFont="1" applyFill="1" applyBorder="1" applyAlignment="1">
      <alignment horizontal="center" vertical="center" textRotation="255"/>
    </xf>
    <xf numFmtId="0" fontId="23" fillId="26" borderId="26" xfId="0" applyFont="1" applyFill="1" applyBorder="1" applyAlignment="1">
      <alignment horizontal="center" vertical="center" textRotation="255"/>
    </xf>
    <xf numFmtId="0" fontId="23" fillId="26" borderId="25" xfId="0" applyFont="1" applyFill="1" applyBorder="1" applyAlignment="1">
      <alignment horizontal="center" vertical="center" textRotation="255"/>
    </xf>
    <xf numFmtId="0" fontId="23" fillId="26" borderId="20" xfId="0" applyFont="1" applyFill="1" applyBorder="1" applyAlignment="1">
      <alignment horizontal="center" vertical="center" wrapText="1" shrinkToFit="1"/>
    </xf>
    <xf numFmtId="0" fontId="23" fillId="26" borderId="21" xfId="0" applyFont="1" applyFill="1" applyBorder="1" applyAlignment="1">
      <alignment horizontal="center" vertical="center" wrapText="1" shrinkToFit="1"/>
    </xf>
    <xf numFmtId="0" fontId="23" fillId="26" borderId="22" xfId="0" applyFont="1" applyFill="1" applyBorder="1" applyAlignment="1">
      <alignment horizontal="center" vertical="center" wrapText="1" shrinkToFit="1"/>
    </xf>
    <xf numFmtId="0" fontId="23" fillId="26" borderId="20" xfId="0" applyFont="1" applyFill="1" applyBorder="1" applyAlignment="1">
      <alignment horizontal="left" vertical="center" wrapText="1"/>
    </xf>
    <xf numFmtId="0" fontId="23" fillId="26" borderId="21" xfId="0" applyFont="1" applyFill="1" applyBorder="1" applyAlignment="1">
      <alignment horizontal="left" vertical="center" wrapText="1"/>
    </xf>
    <xf numFmtId="0" fontId="23" fillId="26" borderId="22" xfId="0" applyFont="1" applyFill="1" applyBorder="1" applyAlignment="1">
      <alignment horizontal="left" vertical="center" wrapText="1"/>
    </xf>
    <xf numFmtId="0" fontId="34" fillId="26" borderId="20" xfId="0" applyFont="1" applyFill="1" applyBorder="1" applyAlignment="1">
      <alignment horizontal="center" vertical="center" wrapText="1"/>
    </xf>
    <xf numFmtId="0" fontId="35" fillId="26" borderId="26" xfId="0" applyFont="1" applyFill="1" applyBorder="1" applyAlignment="1">
      <alignment horizontal="center" vertical="center" wrapText="1"/>
    </xf>
    <xf numFmtId="0" fontId="35" fillId="26" borderId="25" xfId="0" applyFont="1" applyFill="1" applyBorder="1" applyAlignment="1">
      <alignment horizontal="center" vertical="center" wrapText="1"/>
    </xf>
    <xf numFmtId="0" fontId="35" fillId="26" borderId="20" xfId="0" applyFont="1" applyFill="1" applyBorder="1" applyAlignment="1">
      <alignment horizontal="center" vertical="center" wrapText="1"/>
    </xf>
    <xf numFmtId="0" fontId="23" fillId="26" borderId="20" xfId="0" applyFont="1" applyFill="1" applyBorder="1" applyAlignment="1">
      <alignment horizontal="center" vertical="center" wrapText="1"/>
    </xf>
    <xf numFmtId="0" fontId="23" fillId="26" borderId="26" xfId="0" applyFont="1" applyFill="1" applyBorder="1" applyAlignment="1">
      <alignment horizontal="center" vertical="center" wrapText="1"/>
    </xf>
    <xf numFmtId="0" fontId="23" fillId="26" borderId="25" xfId="0" applyFont="1" applyFill="1" applyBorder="1" applyAlignment="1">
      <alignment horizontal="center" vertical="center" wrapText="1"/>
    </xf>
    <xf numFmtId="0" fontId="23" fillId="26" borderId="26" xfId="0" applyFont="1" applyFill="1" applyBorder="1" applyAlignment="1">
      <alignment horizontal="center" vertical="center" wrapText="1" shrinkToFit="1"/>
    </xf>
    <xf numFmtId="0" fontId="23" fillId="26" borderId="25" xfId="0" applyFont="1" applyFill="1" applyBorder="1" applyAlignment="1">
      <alignment horizontal="center" vertical="center" wrapText="1" shrinkToFit="1"/>
    </xf>
    <xf numFmtId="0" fontId="21" fillId="25" borderId="70" xfId="0" applyFont="1" applyFill="1" applyBorder="1" applyAlignment="1">
      <alignment vertical="center" wrapText="1"/>
    </xf>
    <xf numFmtId="0" fontId="21" fillId="25" borderId="38" xfId="0" applyFont="1" applyFill="1" applyBorder="1" applyAlignment="1">
      <alignment vertical="center" wrapText="1"/>
    </xf>
    <xf numFmtId="0" fontId="21" fillId="25" borderId="194" xfId="0" applyFont="1" applyFill="1" applyBorder="1" applyAlignment="1">
      <alignment vertical="center" wrapText="1"/>
    </xf>
    <xf numFmtId="0" fontId="21" fillId="25" borderId="73" xfId="0" applyFont="1" applyFill="1" applyBorder="1" applyAlignment="1">
      <alignment vertical="center" wrapText="1"/>
    </xf>
    <xf numFmtId="0" fontId="23" fillId="26" borderId="38" xfId="0" applyFont="1" applyFill="1" applyBorder="1" applyAlignment="1">
      <alignment horizontal="center" vertical="center" wrapText="1"/>
    </xf>
    <xf numFmtId="0" fontId="23" fillId="26" borderId="39" xfId="0" applyFont="1" applyFill="1" applyBorder="1" applyAlignment="1">
      <alignment horizontal="center" vertical="center" wrapText="1"/>
    </xf>
    <xf numFmtId="0" fontId="21" fillId="25" borderId="59" xfId="0" applyFont="1" applyFill="1" applyBorder="1" applyAlignment="1">
      <alignment vertical="center" wrapText="1"/>
    </xf>
    <xf numFmtId="0" fontId="21" fillId="25" borderId="60" xfId="0" applyFont="1" applyFill="1" applyBorder="1" applyAlignment="1">
      <alignment vertical="center" wrapText="1"/>
    </xf>
    <xf numFmtId="0" fontId="21" fillId="25" borderId="61" xfId="0" applyFont="1" applyFill="1" applyBorder="1" applyAlignment="1">
      <alignment vertical="center" wrapText="1"/>
    </xf>
    <xf numFmtId="0" fontId="21" fillId="25" borderId="65" xfId="0" applyFont="1" applyFill="1" applyBorder="1" applyAlignment="1">
      <alignment vertical="center" wrapText="1"/>
    </xf>
    <xf numFmtId="0" fontId="39" fillId="0" borderId="77" xfId="0" applyFont="1" applyBorder="1" applyAlignment="1">
      <alignment horizontal="left" vertical="center" shrinkToFit="1"/>
    </xf>
    <xf numFmtId="0" fontId="39" fillId="0" borderId="31" xfId="0" applyFont="1" applyBorder="1" applyAlignment="1">
      <alignment horizontal="left" vertical="center" shrinkToFit="1"/>
    </xf>
    <xf numFmtId="0" fontId="39" fillId="0" borderId="127" xfId="0" applyFont="1" applyBorder="1" applyAlignment="1">
      <alignment horizontal="left" vertical="center" shrinkToFit="1"/>
    </xf>
    <xf numFmtId="0" fontId="39" fillId="0" borderId="56" xfId="0" applyFont="1" applyBorder="1" applyAlignment="1">
      <alignment horizontal="left" vertical="center"/>
    </xf>
    <xf numFmtId="0" fontId="39" fillId="0" borderId="58" xfId="0" applyFont="1" applyBorder="1" applyAlignment="1">
      <alignment horizontal="left" vertical="center"/>
    </xf>
    <xf numFmtId="177" fontId="47" fillId="0" borderId="29" xfId="43" applyFont="1" applyBorder="1" applyAlignment="1">
      <alignment horizontal="center" vertical="center"/>
    </xf>
    <xf numFmtId="177" fontId="47" fillId="0" borderId="58" xfId="43" applyFont="1" applyBorder="1" applyAlignment="1">
      <alignment horizontal="center" vertical="center"/>
    </xf>
    <xf numFmtId="0" fontId="47" fillId="0" borderId="46" xfId="0" applyFont="1" applyBorder="1" applyAlignment="1">
      <alignment horizontal="center" vertical="center" wrapText="1" shrinkToFit="1"/>
    </xf>
    <xf numFmtId="0" fontId="47" fillId="0" borderId="48" xfId="0" applyFont="1" applyBorder="1" applyAlignment="1">
      <alignment horizontal="center" vertical="center" shrinkToFit="1"/>
    </xf>
    <xf numFmtId="0" fontId="39" fillId="0" borderId="32" xfId="0" applyFont="1" applyBorder="1" applyAlignment="1">
      <alignment horizontal="left" vertical="center"/>
    </xf>
    <xf numFmtId="0" fontId="39" fillId="0" borderId="0" xfId="0" applyFont="1" applyBorder="1" applyAlignment="1">
      <alignment horizontal="left" vertical="center"/>
    </xf>
    <xf numFmtId="0" fontId="39" fillId="0" borderId="16" xfId="0" applyFont="1" applyBorder="1" applyAlignment="1">
      <alignment horizontal="left" vertical="center"/>
    </xf>
    <xf numFmtId="0" fontId="39" fillId="0" borderId="62" xfId="0" applyNumberFormat="1" applyFont="1" applyBorder="1" applyAlignment="1">
      <alignment horizontal="left" vertical="center"/>
    </xf>
    <xf numFmtId="0" fontId="39" fillId="0" borderId="0" xfId="0" applyNumberFormat="1" applyFont="1" applyBorder="1" applyAlignment="1">
      <alignment horizontal="left" vertical="center"/>
    </xf>
    <xf numFmtId="0" fontId="39" fillId="0" borderId="187" xfId="0" applyNumberFormat="1" applyFont="1" applyBorder="1" applyAlignment="1">
      <alignment horizontal="left" vertical="center"/>
    </xf>
    <xf numFmtId="177" fontId="47" fillId="0" borderId="218" xfId="43" applyFont="1" applyBorder="1" applyAlignment="1">
      <alignment horizontal="center" vertical="center"/>
    </xf>
    <xf numFmtId="177" fontId="47" fillId="0" borderId="219" xfId="43" applyFont="1" applyBorder="1" applyAlignment="1">
      <alignment horizontal="center" vertical="center"/>
    </xf>
    <xf numFmtId="0" fontId="47" fillId="0" borderId="224" xfId="0" applyFont="1" applyFill="1" applyBorder="1" applyAlignment="1">
      <alignment horizontal="center" vertical="center"/>
    </xf>
    <xf numFmtId="0" fontId="47" fillId="0" borderId="225" xfId="0" applyFont="1" applyBorder="1" applyAlignment="1">
      <alignment horizontal="center" vertical="center"/>
    </xf>
    <xf numFmtId="0" fontId="23" fillId="26" borderId="135" xfId="0" applyFont="1" applyFill="1" applyBorder="1" applyAlignment="1">
      <alignment horizontal="center" vertical="center" textRotation="255" shrinkToFit="1"/>
    </xf>
    <xf numFmtId="0" fontId="23" fillId="26" borderId="136" xfId="0" applyFont="1" applyFill="1" applyBorder="1" applyAlignment="1">
      <alignment horizontal="center" vertical="center" textRotation="255" shrinkToFit="1"/>
    </xf>
    <xf numFmtId="0" fontId="23" fillId="26" borderId="137" xfId="0" applyFont="1" applyFill="1" applyBorder="1" applyAlignment="1">
      <alignment horizontal="center" vertical="center" textRotation="255" shrinkToFit="1"/>
    </xf>
    <xf numFmtId="0" fontId="34" fillId="26" borderId="133" xfId="0" applyFont="1" applyFill="1" applyBorder="1" applyAlignment="1">
      <alignment horizontal="center" vertical="center" textRotation="255" wrapText="1"/>
    </xf>
    <xf numFmtId="0" fontId="35" fillId="26" borderId="104" xfId="0" applyFont="1" applyFill="1" applyBorder="1" applyAlignment="1">
      <alignment horizontal="center" vertical="center" textRotation="255"/>
    </xf>
    <xf numFmtId="0" fontId="35" fillId="26" borderId="134" xfId="0" applyFont="1" applyFill="1" applyBorder="1" applyAlignment="1">
      <alignment horizontal="center" vertical="center" textRotation="255"/>
    </xf>
    <xf numFmtId="177" fontId="47" fillId="0" borderId="175" xfId="43" applyFont="1" applyBorder="1" applyAlignment="1">
      <alignment horizontal="center" vertical="center"/>
    </xf>
    <xf numFmtId="0" fontId="47" fillId="0" borderId="13" xfId="0" applyFont="1" applyFill="1" applyBorder="1" applyAlignment="1">
      <alignment horizontal="center" vertical="center"/>
    </xf>
    <xf numFmtId="0" fontId="47" fillId="0" borderId="43" xfId="0" applyFont="1" applyBorder="1" applyAlignment="1">
      <alignment horizontal="center" vertical="center"/>
    </xf>
    <xf numFmtId="0" fontId="39" fillId="0" borderId="162" xfId="0" applyFont="1" applyBorder="1" applyAlignment="1">
      <alignment horizontal="left" vertical="center"/>
    </xf>
    <xf numFmtId="0" fontId="39" fillId="0" borderId="197" xfId="0" applyFont="1" applyBorder="1" applyAlignment="1">
      <alignment horizontal="left" vertical="center"/>
    </xf>
    <xf numFmtId="0" fontId="39" fillId="0" borderId="196" xfId="0" applyFont="1" applyBorder="1" applyAlignment="1">
      <alignment horizontal="left" vertical="center"/>
    </xf>
    <xf numFmtId="0" fontId="39" fillId="0" borderId="214" xfId="0" applyFont="1" applyBorder="1" applyAlignment="1">
      <alignment horizontal="left" vertical="center"/>
    </xf>
    <xf numFmtId="0" fontId="47" fillId="0" borderId="221" xfId="0" applyFont="1" applyBorder="1" applyAlignment="1">
      <alignment horizontal="center" vertical="center" shrinkToFit="1"/>
    </xf>
    <xf numFmtId="0" fontId="47" fillId="0" borderId="222" xfId="0" applyFont="1" applyBorder="1" applyAlignment="1">
      <alignment horizontal="center" vertical="center" shrinkToFit="1"/>
    </xf>
    <xf numFmtId="0" fontId="39" fillId="0" borderId="215" xfId="0" applyFont="1" applyBorder="1" applyAlignment="1">
      <alignment vertical="center"/>
    </xf>
    <xf numFmtId="0" fontId="39" fillId="0" borderId="203" xfId="0" applyFont="1" applyBorder="1" applyAlignment="1">
      <alignment vertical="center"/>
    </xf>
    <xf numFmtId="0" fontId="39" fillId="0" borderId="157" xfId="0" applyFont="1" applyBorder="1" applyAlignment="1">
      <alignment vertical="center"/>
    </xf>
    <xf numFmtId="178" fontId="25" fillId="0" borderId="32" xfId="43" applyNumberFormat="1" applyBorder="1" applyAlignment="1">
      <alignment vertical="center"/>
    </xf>
    <xf numFmtId="178" fontId="25" fillId="0" borderId="0" xfId="43" applyNumberFormat="1" applyAlignment="1">
      <alignment vertical="center"/>
    </xf>
    <xf numFmtId="177" fontId="47" fillId="0" borderId="206" xfId="0" applyNumberFormat="1" applyFont="1" applyBorder="1" applyAlignment="1">
      <alignment horizontal="center" vertical="center"/>
    </xf>
    <xf numFmtId="0" fontId="47" fillId="0" borderId="149" xfId="0" applyFont="1" applyBorder="1" applyAlignment="1">
      <alignment horizontal="center" vertical="center"/>
    </xf>
    <xf numFmtId="177" fontId="39" fillId="0" borderId="193" xfId="0" applyNumberFormat="1" applyFont="1" applyBorder="1" applyAlignment="1">
      <alignment horizontal="center" vertical="center"/>
    </xf>
    <xf numFmtId="177" fontId="39" fillId="0" borderId="189" xfId="0" applyNumberFormat="1" applyFont="1" applyBorder="1" applyAlignment="1">
      <alignment horizontal="center" vertical="center"/>
    </xf>
    <xf numFmtId="177" fontId="39" fillId="0" borderId="149" xfId="0" applyNumberFormat="1" applyFont="1" applyBorder="1" applyAlignment="1">
      <alignment horizontal="center" vertical="center"/>
    </xf>
    <xf numFmtId="177" fontId="47" fillId="0" borderId="33" xfId="0" applyNumberFormat="1" applyFont="1" applyBorder="1" applyAlignment="1">
      <alignment horizontal="center" vertical="center" wrapText="1"/>
    </xf>
    <xf numFmtId="177" fontId="47" fillId="0" borderId="48" xfId="0" applyNumberFormat="1" applyFont="1" applyBorder="1" applyAlignment="1">
      <alignment horizontal="center" vertical="center" wrapText="1"/>
    </xf>
    <xf numFmtId="177" fontId="39" fillId="0" borderId="215" xfId="0" applyNumberFormat="1" applyFont="1" applyBorder="1" applyAlignment="1">
      <alignment horizontal="center" vertical="center"/>
    </xf>
    <xf numFmtId="177" fontId="39" fillId="0" borderId="203" xfId="0" applyNumberFormat="1" applyFont="1" applyBorder="1" applyAlignment="1">
      <alignment horizontal="center" vertical="center"/>
    </xf>
    <xf numFmtId="177" fontId="39" fillId="0" borderId="157" xfId="0" applyNumberFormat="1" applyFont="1" applyBorder="1" applyAlignment="1">
      <alignment horizontal="center" vertical="center"/>
    </xf>
    <xf numFmtId="177" fontId="47" fillId="0" borderId="226" xfId="0" applyNumberFormat="1" applyFont="1" applyBorder="1" applyAlignment="1">
      <alignment horizontal="center" vertical="center"/>
    </xf>
    <xf numFmtId="177" fontId="47" fillId="0" borderId="223" xfId="0" applyNumberFormat="1" applyFont="1" applyBorder="1" applyAlignment="1">
      <alignment horizontal="center" vertical="center" wrapText="1"/>
    </xf>
    <xf numFmtId="177" fontId="47" fillId="0" borderId="222" xfId="0" applyNumberFormat="1" applyFont="1" applyBorder="1" applyAlignment="1">
      <alignment horizontal="center" vertical="center" wrapText="1"/>
    </xf>
    <xf numFmtId="177" fontId="39" fillId="0" borderId="56" xfId="0" applyNumberFormat="1" applyFont="1" applyBorder="1" applyAlignment="1">
      <alignment vertical="center"/>
    </xf>
    <xf numFmtId="177" fontId="39" fillId="0" borderId="29" xfId="0" applyNumberFormat="1" applyFont="1" applyBorder="1" applyAlignment="1">
      <alignment vertical="center"/>
    </xf>
    <xf numFmtId="177" fontId="39" fillId="0" borderId="58" xfId="0" applyNumberFormat="1" applyFont="1" applyBorder="1" applyAlignment="1">
      <alignment vertical="center"/>
    </xf>
    <xf numFmtId="0" fontId="27" fillId="0" borderId="0" xfId="0" applyFont="1" applyBorder="1" applyAlignment="1">
      <alignment horizontal="center" vertical="center"/>
    </xf>
    <xf numFmtId="0" fontId="26" fillId="0" borderId="81" xfId="0" applyFont="1" applyBorder="1" applyAlignment="1">
      <alignment horizontal="left" vertical="center"/>
    </xf>
    <xf numFmtId="0" fontId="26" fillId="0" borderId="93" xfId="0" applyFont="1" applyBorder="1" applyAlignment="1">
      <alignment horizontal="left" vertical="center" wrapText="1"/>
    </xf>
    <xf numFmtId="0" fontId="26" fillId="0" borderId="40" xfId="0" applyFont="1" applyBorder="1" applyAlignment="1">
      <alignment horizontal="left" vertical="center" wrapText="1"/>
    </xf>
    <xf numFmtId="0" fontId="26" fillId="0" borderId="77" xfId="0" applyFont="1" applyBorder="1" applyAlignment="1">
      <alignment horizontal="left" vertical="center"/>
    </xf>
    <xf numFmtId="0" fontId="26" fillId="0" borderId="82" xfId="0" applyFont="1" applyBorder="1" applyAlignment="1">
      <alignment horizontal="left" vertical="center"/>
    </xf>
    <xf numFmtId="0" fontId="26" fillId="0" borderId="42" xfId="0" applyFont="1" applyBorder="1" applyAlignment="1">
      <alignment horizontal="left" vertical="center" wrapText="1"/>
    </xf>
    <xf numFmtId="0" fontId="26" fillId="0" borderId="31" xfId="0" applyFont="1" applyBorder="1" applyAlignment="1">
      <alignment horizontal="left" vertical="center" wrapText="1"/>
    </xf>
    <xf numFmtId="0" fontId="29" fillId="0" borderId="26" xfId="0" applyFont="1" applyBorder="1" applyAlignment="1">
      <alignment horizontal="center" vertical="center" wrapText="1"/>
    </xf>
    <xf numFmtId="177" fontId="26" fillId="0" borderId="42" xfId="43" applyFont="1" applyBorder="1" applyAlignment="1">
      <alignment horizontal="center" vertical="center" wrapText="1"/>
    </xf>
    <xf numFmtId="177" fontId="26" fillId="0" borderId="31" xfId="43" applyFont="1" applyBorder="1" applyAlignment="1">
      <alignment horizontal="center" vertical="center" wrapText="1"/>
    </xf>
    <xf numFmtId="0" fontId="26" fillId="0" borderId="162" xfId="0" applyFont="1" applyBorder="1" applyAlignment="1">
      <alignment horizontal="left" vertical="center"/>
    </xf>
    <xf numFmtId="0" fontId="26" fillId="0" borderId="158" xfId="0" applyFont="1" applyBorder="1" applyAlignment="1">
      <alignment horizontal="left" vertical="center"/>
    </xf>
    <xf numFmtId="177" fontId="26" fillId="0" borderId="209" xfId="43" applyFont="1" applyBorder="1" applyAlignment="1">
      <alignment horizontal="center" vertical="center" wrapText="1"/>
    </xf>
    <xf numFmtId="177" fontId="26" fillId="0" borderId="197" xfId="43" applyFont="1" applyBorder="1" applyAlignment="1">
      <alignment horizontal="center" vertical="center" wrapText="1"/>
    </xf>
    <xf numFmtId="177" fontId="39" fillId="0" borderId="193" xfId="0" applyNumberFormat="1" applyFont="1" applyBorder="1" applyAlignment="1">
      <alignment vertical="center"/>
    </xf>
    <xf numFmtId="177" fontId="39" fillId="0" borderId="149" xfId="0" applyNumberFormat="1" applyFont="1" applyBorder="1" applyAlignment="1">
      <alignment vertical="center"/>
    </xf>
    <xf numFmtId="0" fontId="40" fillId="26" borderId="167" xfId="0" applyFont="1" applyFill="1" applyBorder="1" applyAlignment="1">
      <alignment horizontal="center" vertical="center" wrapText="1"/>
    </xf>
    <xf numFmtId="0" fontId="40" fillId="26" borderId="166" xfId="0" applyFont="1" applyFill="1" applyBorder="1" applyAlignment="1">
      <alignment horizontal="center" vertical="center" wrapText="1"/>
    </xf>
    <xf numFmtId="0" fontId="40" fillId="26" borderId="167" xfId="0" applyFont="1" applyFill="1" applyBorder="1" applyAlignment="1">
      <alignment horizontal="center" vertical="center" wrapText="1" shrinkToFit="1"/>
    </xf>
    <xf numFmtId="0" fontId="40" fillId="26" borderId="166" xfId="0" applyFont="1" applyFill="1" applyBorder="1" applyAlignment="1">
      <alignment horizontal="center" vertical="center" wrapText="1" shrinkToFit="1"/>
    </xf>
    <xf numFmtId="0" fontId="40" fillId="26" borderId="133" xfId="0" applyFont="1" applyFill="1" applyBorder="1" applyAlignment="1">
      <alignment horizontal="center" vertical="center" wrapText="1"/>
    </xf>
    <xf numFmtId="0" fontId="40" fillId="26" borderId="169" xfId="0" applyFont="1" applyFill="1" applyBorder="1" applyAlignment="1">
      <alignment horizontal="center" vertical="center" wrapText="1"/>
    </xf>
    <xf numFmtId="0" fontId="40" fillId="26" borderId="171" xfId="0" applyFont="1" applyFill="1" applyBorder="1" applyAlignment="1">
      <alignment horizontal="center" vertical="center" wrapText="1"/>
    </xf>
    <xf numFmtId="0" fontId="40" fillId="26" borderId="172" xfId="0" applyFont="1" applyFill="1" applyBorder="1" applyAlignment="1">
      <alignment horizontal="center" vertical="center" wrapText="1"/>
    </xf>
    <xf numFmtId="0" fontId="40" fillId="26" borderId="164" xfId="0" applyFont="1" applyFill="1" applyBorder="1" applyAlignment="1">
      <alignment horizontal="center" vertical="center" wrapText="1" shrinkToFit="1"/>
    </xf>
    <xf numFmtId="0" fontId="40" fillId="26" borderId="165" xfId="0" applyFont="1" applyFill="1" applyBorder="1" applyAlignment="1">
      <alignment horizontal="center" vertical="center" wrapText="1" shrinkToFit="1"/>
    </xf>
    <xf numFmtId="0" fontId="40" fillId="26" borderId="43" xfId="0" applyFont="1" applyFill="1" applyBorder="1" applyAlignment="1">
      <alignment horizontal="center" vertical="center" wrapText="1"/>
    </xf>
    <xf numFmtId="0" fontId="40" fillId="26" borderId="170" xfId="0" applyFont="1" applyFill="1" applyBorder="1" applyAlignment="1">
      <alignment horizontal="center" vertical="center" wrapText="1"/>
    </xf>
    <xf numFmtId="0" fontId="40" fillId="26" borderId="133" xfId="0" applyFont="1" applyFill="1" applyBorder="1" applyAlignment="1">
      <alignment horizontal="center" vertical="center" wrapText="1" shrinkToFit="1"/>
    </xf>
    <xf numFmtId="0" fontId="40" fillId="26" borderId="169" xfId="0" applyFont="1" applyFill="1" applyBorder="1" applyAlignment="1">
      <alignment horizontal="center" vertical="center" wrapText="1" shrinkToFit="1"/>
    </xf>
    <xf numFmtId="0" fontId="42" fillId="0" borderId="31" xfId="0" applyFont="1" applyBorder="1" applyAlignment="1">
      <alignment vertical="center" wrapText="1"/>
    </xf>
    <xf numFmtId="0" fontId="44" fillId="0" borderId="90" xfId="0" applyFont="1" applyFill="1" applyBorder="1" applyAlignment="1">
      <alignment horizontal="center" vertical="center" wrapText="1"/>
    </xf>
    <xf numFmtId="0" fontId="44" fillId="0" borderId="127" xfId="0" applyFont="1" applyFill="1" applyBorder="1" applyAlignment="1">
      <alignment horizontal="center" vertical="center" wrapText="1"/>
    </xf>
    <xf numFmtId="0" fontId="42" fillId="0" borderId="120" xfId="0" applyFont="1" applyFill="1" applyBorder="1" applyAlignment="1">
      <alignment vertical="center" wrapText="1"/>
    </xf>
    <xf numFmtId="0" fontId="44" fillId="0" borderId="124" xfId="0" applyFont="1" applyFill="1" applyBorder="1" applyAlignment="1">
      <alignment horizontal="center" vertical="center" wrapText="1"/>
    </xf>
    <xf numFmtId="0" fontId="44" fillId="0" borderId="128" xfId="0" applyFont="1" applyFill="1" applyBorder="1" applyAlignment="1">
      <alignment horizontal="center" vertical="center" wrapText="1"/>
    </xf>
    <xf numFmtId="0" fontId="41" fillId="0" borderId="113" xfId="0" applyFont="1" applyBorder="1" applyAlignment="1">
      <alignment horizontal="center" vertical="center"/>
    </xf>
    <xf numFmtId="0" fontId="41" fillId="24" borderId="90" xfId="0" applyFont="1" applyFill="1" applyBorder="1" applyAlignment="1">
      <alignment horizontal="center" vertical="center"/>
    </xf>
    <xf numFmtId="0" fontId="41" fillId="24" borderId="127" xfId="0" applyFont="1" applyFill="1" applyBorder="1" applyAlignment="1">
      <alignment horizontal="center" vertical="center"/>
    </xf>
    <xf numFmtId="0" fontId="42" fillId="0" borderId="119" xfId="0" applyFont="1" applyBorder="1" applyAlignment="1">
      <alignment vertical="center" wrapText="1"/>
    </xf>
    <xf numFmtId="0" fontId="43" fillId="0" borderId="184" xfId="0" applyFont="1" applyBorder="1" applyAlignment="1">
      <alignment vertical="center" wrapText="1"/>
    </xf>
    <xf numFmtId="0" fontId="42" fillId="0" borderId="184" xfId="0" applyFont="1" applyBorder="1" applyAlignment="1">
      <alignment vertical="center" wrapText="1"/>
    </xf>
    <xf numFmtId="0" fontId="43" fillId="0" borderId="31" xfId="0" applyFont="1" applyBorder="1" applyAlignment="1">
      <alignment vertical="center" wrapText="1"/>
    </xf>
    <xf numFmtId="0" fontId="43" fillId="0" borderId="42" xfId="0" applyFont="1" applyBorder="1" applyAlignment="1">
      <alignment horizontal="left" vertical="center" wrapText="1"/>
    </xf>
    <xf numFmtId="0" fontId="42" fillId="0" borderId="119" xfId="0" applyFont="1" applyBorder="1" applyAlignment="1">
      <alignment horizontal="left" vertical="center" wrapText="1"/>
    </xf>
    <xf numFmtId="0" fontId="41" fillId="0" borderId="117" xfId="0" applyFont="1" applyBorder="1" applyAlignment="1">
      <alignment vertical="center"/>
    </xf>
    <xf numFmtId="0" fontId="41" fillId="0" borderId="123" xfId="0" applyFont="1" applyBorder="1" applyAlignment="1">
      <alignment horizontal="center" vertical="center"/>
    </xf>
    <xf numFmtId="0" fontId="41" fillId="0" borderId="126" xfId="0" applyFont="1" applyBorder="1" applyAlignment="1">
      <alignment horizontal="center" vertical="center"/>
    </xf>
    <xf numFmtId="0" fontId="42" fillId="0" borderId="181" xfId="0" applyFont="1" applyBorder="1" applyAlignment="1">
      <alignment vertical="center" wrapText="1"/>
    </xf>
    <xf numFmtId="0" fontId="43" fillId="0" borderId="181" xfId="0" applyFont="1" applyBorder="1" applyAlignment="1">
      <alignment vertical="center" wrapText="1"/>
    </xf>
    <xf numFmtId="0" fontId="44" fillId="0" borderId="182" xfId="0" applyFont="1" applyBorder="1" applyAlignment="1">
      <alignment horizontal="center" vertical="center" wrapText="1"/>
    </xf>
    <xf numFmtId="0" fontId="44" fillId="0" borderId="183" xfId="0" applyFont="1" applyBorder="1" applyAlignment="1">
      <alignment horizontal="center" vertical="center" wrapText="1"/>
    </xf>
    <xf numFmtId="0" fontId="42" fillId="25" borderId="122" xfId="0" applyFont="1" applyFill="1" applyBorder="1" applyAlignment="1">
      <alignment horizontal="left" vertical="center"/>
    </xf>
    <xf numFmtId="0" fontId="43" fillId="25" borderId="179" xfId="0" applyFont="1" applyFill="1" applyBorder="1" applyAlignment="1">
      <alignment horizontal="left" vertical="center"/>
    </xf>
    <xf numFmtId="0" fontId="43" fillId="25" borderId="126" xfId="0" applyFont="1" applyFill="1" applyBorder="1" applyAlignment="1">
      <alignment horizontal="left" vertical="center"/>
    </xf>
    <xf numFmtId="0" fontId="44" fillId="0" borderId="185" xfId="0" applyFont="1" applyBorder="1" applyAlignment="1">
      <alignment horizontal="center" vertical="center" wrapText="1"/>
    </xf>
    <xf numFmtId="0" fontId="44" fillId="0" borderId="186" xfId="0" applyFont="1" applyBorder="1" applyAlignment="1">
      <alignment horizontal="center" vertical="center" wrapText="1"/>
    </xf>
    <xf numFmtId="0" fontId="42" fillId="0" borderId="118" xfId="0" applyFont="1" applyBorder="1" applyAlignment="1">
      <alignment vertical="center" wrapText="1"/>
    </xf>
    <xf numFmtId="0" fontId="43" fillId="0" borderId="119" xfId="0" applyFont="1" applyBorder="1" applyAlignment="1">
      <alignment vertical="center" wrapText="1"/>
    </xf>
    <xf numFmtId="0" fontId="28" fillId="26" borderId="13" xfId="0" applyFont="1" applyFill="1" applyBorder="1" applyAlignment="1">
      <alignment horizontal="center" vertical="center" shrinkToFit="1"/>
    </xf>
    <xf numFmtId="0" fontId="28" fillId="26" borderId="14" xfId="0" applyFont="1" applyFill="1" applyBorder="1" applyAlignment="1">
      <alignment horizontal="center" vertical="center" shrinkToFit="1"/>
    </xf>
    <xf numFmtId="0" fontId="28" fillId="26" borderId="15" xfId="0" applyFont="1" applyFill="1" applyBorder="1" applyAlignment="1">
      <alignment horizontal="center" vertical="center" shrinkToFit="1"/>
    </xf>
    <xf numFmtId="0" fontId="28" fillId="26" borderId="20" xfId="0" applyFont="1" applyFill="1" applyBorder="1" applyAlignment="1">
      <alignment horizontal="center" vertical="center" textRotation="255"/>
    </xf>
    <xf numFmtId="0" fontId="28" fillId="26" borderId="21" xfId="0" applyFont="1" applyFill="1" applyBorder="1" applyAlignment="1">
      <alignment horizontal="center" vertical="center" textRotation="255"/>
    </xf>
    <xf numFmtId="0" fontId="28" fillId="26" borderId="22" xfId="0" applyFont="1" applyFill="1" applyBorder="1" applyAlignment="1">
      <alignment horizontal="center" vertical="center" textRotation="255"/>
    </xf>
    <xf numFmtId="0" fontId="28" fillId="26" borderId="26" xfId="0" applyFont="1" applyFill="1" applyBorder="1" applyAlignment="1">
      <alignment horizontal="center" vertical="center" textRotation="255"/>
    </xf>
    <xf numFmtId="0" fontId="28" fillId="26" borderId="25" xfId="0" applyFont="1" applyFill="1" applyBorder="1" applyAlignment="1">
      <alignment horizontal="center" vertical="center" textRotation="255"/>
    </xf>
    <xf numFmtId="0" fontId="28" fillId="26" borderId="20" xfId="0" applyFont="1" applyFill="1" applyBorder="1" applyAlignment="1">
      <alignment horizontal="center" vertical="center" wrapText="1" shrinkToFit="1"/>
    </xf>
    <xf numFmtId="0" fontId="28" fillId="26" borderId="21" xfId="0" applyFont="1" applyFill="1" applyBorder="1" applyAlignment="1">
      <alignment horizontal="center" vertical="center" wrapText="1" shrinkToFit="1"/>
    </xf>
    <xf numFmtId="0" fontId="28" fillId="26" borderId="22" xfId="0" applyFont="1" applyFill="1" applyBorder="1" applyAlignment="1">
      <alignment horizontal="center" vertical="center" wrapText="1" shrinkToFit="1"/>
    </xf>
    <xf numFmtId="0" fontId="28" fillId="26" borderId="135" xfId="0" applyFont="1" applyFill="1" applyBorder="1" applyAlignment="1">
      <alignment horizontal="center" vertical="center" textRotation="255" shrinkToFit="1"/>
    </xf>
    <xf numFmtId="0" fontId="28" fillId="26" borderId="136" xfId="0" applyFont="1" applyFill="1" applyBorder="1" applyAlignment="1">
      <alignment horizontal="center" vertical="center" textRotation="255" shrinkToFit="1"/>
    </xf>
    <xf numFmtId="0" fontId="28" fillId="26" borderId="137" xfId="0" applyFont="1" applyFill="1" applyBorder="1" applyAlignment="1">
      <alignment horizontal="center" vertical="center" textRotation="255" shrinkToFit="1"/>
    </xf>
    <xf numFmtId="0" fontId="28" fillId="26" borderId="20" xfId="0" applyFont="1" applyFill="1" applyBorder="1" applyAlignment="1">
      <alignment horizontal="left" vertical="center" wrapText="1"/>
    </xf>
    <xf numFmtId="0" fontId="28" fillId="26" borderId="21" xfId="0" applyFont="1" applyFill="1" applyBorder="1" applyAlignment="1">
      <alignment horizontal="left" vertical="center" wrapText="1"/>
    </xf>
    <xf numFmtId="0" fontId="28" fillId="26" borderId="22" xfId="0" applyFont="1" applyFill="1" applyBorder="1" applyAlignment="1">
      <alignment horizontal="left" vertical="center" wrapText="1"/>
    </xf>
    <xf numFmtId="0" fontId="30" fillId="25" borderId="133" xfId="0" applyFont="1" applyFill="1" applyBorder="1" applyAlignment="1">
      <alignment horizontal="center" vertical="center" wrapText="1"/>
    </xf>
    <xf numFmtId="0" fontId="30" fillId="25" borderId="104" xfId="0" applyFont="1" applyFill="1" applyBorder="1" applyAlignment="1">
      <alignment horizontal="center" vertical="center" wrapText="1"/>
    </xf>
    <xf numFmtId="0" fontId="30" fillId="25" borderId="134" xfId="0" applyFont="1" applyFill="1" applyBorder="1" applyAlignment="1">
      <alignment horizontal="center" vertical="center" wrapText="1"/>
    </xf>
    <xf numFmtId="0" fontId="28" fillId="26" borderId="20" xfId="0" applyFont="1" applyFill="1" applyBorder="1" applyAlignment="1">
      <alignment horizontal="center" vertical="center" wrapText="1"/>
    </xf>
    <xf numFmtId="0" fontId="28" fillId="26" borderId="26" xfId="0" applyFont="1" applyFill="1" applyBorder="1" applyAlignment="1">
      <alignment horizontal="center" vertical="center" wrapText="1"/>
    </xf>
    <xf numFmtId="0" fontId="28" fillId="26" borderId="25" xfId="0" applyFont="1" applyFill="1" applyBorder="1" applyAlignment="1">
      <alignment horizontal="center" vertical="center" wrapText="1"/>
    </xf>
    <xf numFmtId="0" fontId="26" fillId="25" borderId="59" xfId="0" applyFont="1" applyFill="1" applyBorder="1" applyAlignment="1">
      <alignment vertical="center" wrapText="1"/>
    </xf>
    <xf numFmtId="0" fontId="26" fillId="25" borderId="60" xfId="0" applyFont="1" applyFill="1" applyBorder="1" applyAlignment="1">
      <alignment vertical="center" wrapText="1"/>
    </xf>
    <xf numFmtId="0" fontId="26" fillId="25" borderId="61" xfId="0" applyFont="1" applyFill="1" applyBorder="1" applyAlignment="1">
      <alignment vertical="center" wrapText="1"/>
    </xf>
    <xf numFmtId="0" fontId="28" fillId="26" borderId="38" xfId="0" applyFont="1" applyFill="1" applyBorder="1" applyAlignment="1">
      <alignment horizontal="center" vertical="center" wrapText="1"/>
    </xf>
    <xf numFmtId="0" fontId="28" fillId="26" borderId="39"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22" xfId="0" applyFont="1" applyFill="1" applyBorder="1" applyAlignment="1">
      <alignment horizontal="center" vertical="center" wrapText="1"/>
    </xf>
    <xf numFmtId="0" fontId="28" fillId="26" borderId="26" xfId="0" applyFont="1" applyFill="1" applyBorder="1" applyAlignment="1">
      <alignment horizontal="center" vertical="center" wrapText="1" shrinkToFit="1"/>
    </xf>
    <xf numFmtId="0" fontId="28" fillId="26" borderId="25" xfId="0" applyFont="1" applyFill="1" applyBorder="1" applyAlignment="1">
      <alignment horizontal="center"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xfId="43" builtinId="6"/>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_様式" xfId="33"/>
    <cellStyle name="良い" xfId="34" builtinId="26" customBuiltin="1"/>
  </cellStyles>
  <dxfs count="8">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rgb="FFFF0000"/>
        </patternFill>
      </fill>
    </dxf>
    <dxf>
      <fill>
        <patternFill>
          <bgColor theme="5" tint="0.79998168889431442"/>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132715</xdr:rowOff>
    </xdr:from>
    <xdr:to>
      <xdr:col>2</xdr:col>
      <xdr:colOff>1149985</xdr:colOff>
      <xdr:row>3</xdr:row>
      <xdr:rowOff>400050</xdr:rowOff>
    </xdr:to>
    <xdr:sp macro="" textlink="" fLocksText="0">
      <xdr:nvSpPr>
        <xdr:cNvPr id="2" name="Rectangle 2"/>
        <xdr:cNvSpPr>
          <a:spLocks noChangeArrowheads="1"/>
        </xdr:cNvSpPr>
      </xdr:nvSpPr>
      <xdr:spPr>
        <a:xfrm>
          <a:off x="394335" y="1104265"/>
          <a:ext cx="1190625" cy="267335"/>
        </a:xfrm>
        <a:prstGeom prst="rect">
          <a:avLst/>
        </a:prstGeom>
        <a:noFill/>
        <a:ln>
          <a:noFill/>
        </a:ln>
        <a:effectLst/>
      </xdr:spPr>
      <xdr:txBody>
        <a:bodyPr vertOverflow="clip" horzOverflow="overflow" wrap="square" lIns="20160" tIns="20160" rIns="20160" bIns="20160" anchor="t"/>
        <a:lstStyle/>
        <a:p>
          <a:pPr algn="l" rtl="0">
            <a:defRPr sz="1000"/>
          </a:pPr>
          <a:r>
            <a:rPr lang="ja-JP" altLang="en-US" sz="1400" b="0" i="0" u="none" strike="noStrike" baseline="0">
              <a:solidFill>
                <a:srgbClr val="000000"/>
              </a:solidFill>
              <a:latin typeface="ＭＳ Ｐゴシック"/>
              <a:ea typeface="ＭＳ Ｐゴシック"/>
            </a:rPr>
            <a:t>チェック項目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414"/>
  <sheetViews>
    <sheetView showGridLines="0" tabSelected="1" view="pageBreakPreview" zoomScale="55" zoomScaleNormal="50" zoomScaleSheetLayoutView="55" workbookViewId="0">
      <pane ySplit="13" topLeftCell="A18" activePane="bottomLeft" state="frozen"/>
      <selection pane="bottomLeft" activeCell="H21" sqref="H21"/>
    </sheetView>
  </sheetViews>
  <sheetFormatPr defaultColWidth="9" defaultRowHeight="17.25" x14ac:dyDescent="0.15"/>
  <cols>
    <col min="1" max="3" width="4.375" style="1" customWidth="1"/>
    <col min="4" max="4" width="10.25" style="1" customWidth="1"/>
    <col min="5" max="5" width="5.75" style="1" customWidth="1"/>
    <col min="6" max="6" width="16.125" style="1" customWidth="1"/>
    <col min="7" max="7" width="7.75" style="1" customWidth="1"/>
    <col min="8" max="8" width="61.75" style="1" customWidth="1"/>
    <col min="9" max="11" width="12.75" style="1" customWidth="1"/>
    <col min="12" max="13" width="12.75" style="2" customWidth="1"/>
    <col min="14" max="14" width="10.125" style="1" customWidth="1"/>
    <col min="15" max="15" width="16.375" style="1" customWidth="1"/>
    <col min="16" max="16" width="16.875" style="1" customWidth="1"/>
    <col min="17" max="17" width="12.75" style="1" customWidth="1"/>
    <col min="18" max="18" width="12.375" style="1" customWidth="1"/>
    <col min="19" max="19" width="13.5" style="1" customWidth="1"/>
    <col min="20" max="20" width="11.125" style="1" customWidth="1"/>
    <col min="21" max="21" width="11.5" style="1" customWidth="1"/>
    <col min="22" max="22" width="12.625" style="1" customWidth="1"/>
    <col min="23" max="23" width="11" style="1" customWidth="1"/>
    <col min="24" max="25" width="10.375" style="1" customWidth="1"/>
    <col min="26" max="26" width="36.125" style="1" customWidth="1"/>
    <col min="27" max="28" width="25.625" style="1" customWidth="1"/>
    <col min="29" max="29" width="12.25" style="1" customWidth="1"/>
    <col min="30" max="33" width="8" style="1" customWidth="1"/>
    <col min="34" max="16384" width="9" style="1"/>
  </cols>
  <sheetData>
    <row r="1" spans="1:33" ht="45.75" customHeight="1" x14ac:dyDescent="0.15">
      <c r="A1" s="346" t="s">
        <v>7445</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row>
    <row r="2" spans="1:33" ht="24.75" customHeight="1" thickBot="1" x14ac:dyDescent="0.2">
      <c r="A2" s="4" t="s">
        <v>7250</v>
      </c>
      <c r="B2" s="4"/>
      <c r="C2" s="4"/>
      <c r="D2" s="11"/>
      <c r="E2" s="11"/>
      <c r="F2" s="11"/>
      <c r="G2" s="11"/>
      <c r="H2" s="11"/>
      <c r="I2" s="11"/>
      <c r="J2" s="11"/>
      <c r="K2" s="11"/>
      <c r="L2" s="11"/>
      <c r="M2" s="11"/>
      <c r="N2" s="11"/>
      <c r="O2" s="11"/>
      <c r="P2" s="11"/>
      <c r="Q2" s="11"/>
      <c r="R2" s="11"/>
      <c r="S2" s="11"/>
      <c r="T2" s="11"/>
      <c r="U2" s="11"/>
      <c r="V2" s="11"/>
      <c r="W2" s="11"/>
      <c r="X2" s="11"/>
      <c r="Z2" s="11"/>
      <c r="AA2" s="11"/>
      <c r="AB2" s="11"/>
      <c r="AC2" s="27" t="s">
        <v>446</v>
      </c>
    </row>
    <row r="3" spans="1:33" ht="39" customHeight="1" x14ac:dyDescent="0.15">
      <c r="A3" s="347" t="s">
        <v>13</v>
      </c>
      <c r="B3" s="348"/>
      <c r="C3" s="349"/>
      <c r="D3" s="349"/>
      <c r="E3" s="349"/>
      <c r="F3" s="349"/>
      <c r="G3" s="349"/>
      <c r="H3" s="350" t="s">
        <v>1766</v>
      </c>
      <c r="I3" s="351"/>
      <c r="J3" s="351"/>
      <c r="K3" s="351"/>
      <c r="L3" s="352"/>
      <c r="M3" s="161" t="s">
        <v>24</v>
      </c>
      <c r="N3" s="162"/>
      <c r="O3" s="162"/>
      <c r="P3" s="162"/>
      <c r="Q3" s="162"/>
      <c r="R3" s="353" t="s">
        <v>7467</v>
      </c>
      <c r="S3" s="353"/>
      <c r="T3" s="353"/>
      <c r="U3" s="354"/>
      <c r="V3" s="355" t="s">
        <v>7455</v>
      </c>
      <c r="W3" s="356"/>
      <c r="X3" s="357">
        <v>140099</v>
      </c>
      <c r="Y3" s="358"/>
      <c r="Z3" s="202" t="s">
        <v>7405</v>
      </c>
      <c r="AA3" s="359">
        <v>137678</v>
      </c>
      <c r="AB3" s="359"/>
      <c r="AC3" s="360"/>
    </row>
    <row r="4" spans="1:33" ht="39" customHeight="1" x14ac:dyDescent="0.15">
      <c r="A4" s="337" t="s">
        <v>32</v>
      </c>
      <c r="B4" s="338"/>
      <c r="C4" s="339"/>
      <c r="D4" s="339"/>
      <c r="E4" s="339"/>
      <c r="F4" s="339"/>
      <c r="G4" s="340"/>
      <c r="H4" s="328" t="s">
        <v>4312</v>
      </c>
      <c r="I4" s="329"/>
      <c r="J4" s="329"/>
      <c r="K4" s="329"/>
      <c r="L4" s="330"/>
      <c r="M4" s="163" t="s">
        <v>6</v>
      </c>
      <c r="N4" s="164"/>
      <c r="O4" s="164"/>
      <c r="P4" s="164"/>
      <c r="Q4" s="164"/>
      <c r="R4" s="341" t="s">
        <v>7468</v>
      </c>
      <c r="S4" s="341"/>
      <c r="T4" s="341"/>
      <c r="U4" s="342"/>
      <c r="V4" s="333" t="s">
        <v>7456</v>
      </c>
      <c r="W4" s="336"/>
      <c r="X4" s="335">
        <f>MIN(R5-(X5+X6),AA3+AA4+AA5)-X3</f>
        <v>0</v>
      </c>
      <c r="Y4" s="336"/>
      <c r="Z4" s="165" t="s">
        <v>7406</v>
      </c>
      <c r="AA4" s="322">
        <v>2421</v>
      </c>
      <c r="AB4" s="322"/>
      <c r="AC4" s="323"/>
    </row>
    <row r="5" spans="1:33" ht="39" customHeight="1" x14ac:dyDescent="0.15">
      <c r="A5" s="324" t="s">
        <v>40</v>
      </c>
      <c r="B5" s="325"/>
      <c r="C5" s="326"/>
      <c r="D5" s="326"/>
      <c r="E5" s="326"/>
      <c r="F5" s="326"/>
      <c r="G5" s="327"/>
      <c r="H5" s="328" t="str">
        <f>VLOOKUP(H3&amp;H4,自治体コード!$A$2:$B$1789,2,FALSE)</f>
        <v>32501</v>
      </c>
      <c r="I5" s="329"/>
      <c r="J5" s="329"/>
      <c r="K5" s="329"/>
      <c r="L5" s="330"/>
      <c r="M5" s="166" t="s">
        <v>7451</v>
      </c>
      <c r="N5" s="167"/>
      <c r="O5" s="167"/>
      <c r="P5" s="167"/>
      <c r="Q5" s="168"/>
      <c r="R5" s="331">
        <f>SUM(V15:V414)</f>
        <v>172951</v>
      </c>
      <c r="S5" s="331"/>
      <c r="T5" s="331"/>
      <c r="U5" s="332"/>
      <c r="V5" s="333" t="s">
        <v>7447</v>
      </c>
      <c r="W5" s="334"/>
      <c r="X5" s="335">
        <v>0</v>
      </c>
      <c r="Y5" s="336"/>
      <c r="Z5" s="165" t="s">
        <v>7407</v>
      </c>
      <c r="AA5" s="343"/>
      <c r="AB5" s="344"/>
      <c r="AC5" s="345"/>
    </row>
    <row r="6" spans="1:33" ht="39" customHeight="1" x14ac:dyDescent="0.15">
      <c r="A6" s="395" t="s">
        <v>7241</v>
      </c>
      <c r="B6" s="396"/>
      <c r="C6" s="396"/>
      <c r="D6" s="396"/>
      <c r="E6" s="396"/>
      <c r="F6" s="396"/>
      <c r="G6" s="397"/>
      <c r="H6" s="398" t="s">
        <v>7465</v>
      </c>
      <c r="I6" s="329"/>
      <c r="J6" s="329"/>
      <c r="K6" s="329"/>
      <c r="L6" s="399"/>
      <c r="M6" s="169"/>
      <c r="N6" s="269" t="s">
        <v>7257</v>
      </c>
      <c r="O6" s="270"/>
      <c r="P6" s="271"/>
      <c r="Q6" s="272"/>
      <c r="R6" s="400">
        <f>SUMIF(C15:C414,"補",V15:V414)</f>
        <v>2400</v>
      </c>
      <c r="S6" s="400"/>
      <c r="T6" s="400"/>
      <c r="U6" s="401"/>
      <c r="V6" s="402" t="s">
        <v>7448</v>
      </c>
      <c r="W6" s="403"/>
      <c r="X6" s="439">
        <v>11190</v>
      </c>
      <c r="Y6" s="440"/>
      <c r="Z6" s="273" t="s">
        <v>7460</v>
      </c>
      <c r="AA6" s="343"/>
      <c r="AB6" s="344"/>
      <c r="AC6" s="345"/>
    </row>
    <row r="7" spans="1:33" ht="39" customHeight="1" thickBot="1" x14ac:dyDescent="0.2">
      <c r="A7" s="423" t="s">
        <v>7242</v>
      </c>
      <c r="B7" s="424"/>
      <c r="C7" s="425"/>
      <c r="D7" s="425"/>
      <c r="E7" s="425"/>
      <c r="F7" s="425"/>
      <c r="G7" s="426"/>
      <c r="H7" s="429" t="s">
        <v>7466</v>
      </c>
      <c r="I7" s="430"/>
      <c r="J7" s="430"/>
      <c r="K7" s="430"/>
      <c r="L7" s="431"/>
      <c r="M7" s="169"/>
      <c r="N7" s="269" t="s">
        <v>7462</v>
      </c>
      <c r="O7" s="291"/>
      <c r="P7" s="274"/>
      <c r="Q7" s="272"/>
      <c r="R7" s="400">
        <f>SUMIFS(V15:V414,C15:C414,"単",D15:D414,"通常事業")</f>
        <v>127551</v>
      </c>
      <c r="S7" s="400"/>
      <c r="T7" s="400"/>
      <c r="U7" s="401"/>
      <c r="V7" s="427"/>
      <c r="W7" s="428"/>
      <c r="X7" s="445"/>
      <c r="Y7" s="446"/>
      <c r="Z7" s="273" t="s">
        <v>7461</v>
      </c>
      <c r="AA7" s="447">
        <v>11190</v>
      </c>
      <c r="AB7" s="448"/>
      <c r="AC7" s="449"/>
      <c r="AD7" s="432">
        <v>11190</v>
      </c>
      <c r="AE7" s="433"/>
      <c r="AF7" s="1" t="s">
        <v>7464</v>
      </c>
    </row>
    <row r="8" spans="1:33" ht="45" customHeight="1" thickBot="1" x14ac:dyDescent="0.2">
      <c r="A8" s="404"/>
      <c r="B8" s="405"/>
      <c r="C8" s="406"/>
      <c r="D8" s="406"/>
      <c r="E8" s="406"/>
      <c r="F8" s="406"/>
      <c r="G8" s="406"/>
      <c r="H8" s="407"/>
      <c r="I8" s="408"/>
      <c r="J8" s="408"/>
      <c r="K8" s="408"/>
      <c r="L8" s="409"/>
      <c r="M8" s="304"/>
      <c r="N8" s="305" t="s">
        <v>7463</v>
      </c>
      <c r="O8" s="303"/>
      <c r="P8" s="303"/>
      <c r="Q8" s="306"/>
      <c r="R8" s="410">
        <f>SUMIFS(V15:V414,C15:C414,"単",D15:D414,"事業者支援(①事業者支援)")+SUMIFS(V15:V414,C15:C414,"単",D15:D414,"事業者支援(②感染症対策強化)")</f>
        <v>43000</v>
      </c>
      <c r="S8" s="410"/>
      <c r="T8" s="410"/>
      <c r="U8" s="411"/>
      <c r="V8" s="412"/>
      <c r="W8" s="413"/>
      <c r="X8" s="444"/>
      <c r="Y8" s="413"/>
      <c r="Z8" s="307" t="s">
        <v>7449</v>
      </c>
      <c r="AA8" s="441">
        <f>SUM(AA3:AC7)</f>
        <v>151289</v>
      </c>
      <c r="AB8" s="442"/>
      <c r="AC8" s="443"/>
      <c r="AF8" s="203" t="s">
        <v>7403</v>
      </c>
      <c r="AG8" s="204">
        <f>COUNTIF(C15:C414,"&lt;&gt;")</f>
        <v>23</v>
      </c>
    </row>
    <row r="9" spans="1:33" ht="45" customHeight="1" thickBot="1" x14ac:dyDescent="0.2">
      <c r="A9" s="259"/>
      <c r="B9" s="260"/>
      <c r="C9" s="260"/>
      <c r="D9" s="260"/>
      <c r="E9" s="260"/>
      <c r="F9" s="260"/>
      <c r="G9" s="260"/>
      <c r="H9" s="292"/>
      <c r="I9" s="261"/>
      <c r="J9" s="261"/>
      <c r="K9" s="261"/>
      <c r="L9" s="261"/>
      <c r="M9" s="302"/>
      <c r="N9" s="303"/>
      <c r="O9" s="303"/>
      <c r="P9" s="274"/>
      <c r="Q9" s="303"/>
      <c r="R9" s="420"/>
      <c r="S9" s="420"/>
      <c r="T9" s="420"/>
      <c r="U9" s="420"/>
      <c r="V9" s="421" t="s">
        <v>7258</v>
      </c>
      <c r="W9" s="422"/>
      <c r="X9" s="434">
        <f>SUM(X3:Y8)</f>
        <v>151289</v>
      </c>
      <c r="Y9" s="435"/>
      <c r="Z9" s="275" t="s">
        <v>7431</v>
      </c>
      <c r="AA9" s="436" t="s">
        <v>7432</v>
      </c>
      <c r="AB9" s="437"/>
      <c r="AC9" s="438"/>
      <c r="AF9" s="262"/>
      <c r="AG9" s="262"/>
    </row>
    <row r="10" spans="1:33" ht="30.75" customHeight="1" thickBot="1" x14ac:dyDescent="0.2">
      <c r="A10" s="362" t="s">
        <v>72</v>
      </c>
      <c r="B10" s="414" t="s">
        <v>7459</v>
      </c>
      <c r="C10" s="365" t="s">
        <v>79</v>
      </c>
      <c r="D10" s="417" t="s">
        <v>7433</v>
      </c>
      <c r="E10" s="365" t="s">
        <v>7201</v>
      </c>
      <c r="F10" s="370" t="s">
        <v>18</v>
      </c>
      <c r="G10" s="365" t="s">
        <v>90</v>
      </c>
      <c r="H10" s="373" t="s">
        <v>7219</v>
      </c>
      <c r="I10" s="376" t="s">
        <v>7238</v>
      </c>
      <c r="J10" s="379" t="s">
        <v>7239</v>
      </c>
      <c r="K10" s="379" t="s">
        <v>7240</v>
      </c>
      <c r="L10" s="379" t="s">
        <v>2360</v>
      </c>
      <c r="M10" s="379" t="s">
        <v>7280</v>
      </c>
      <c r="N10" s="380" t="s">
        <v>7202</v>
      </c>
      <c r="O10" s="380" t="s">
        <v>7303</v>
      </c>
      <c r="P10" s="380" t="s">
        <v>290</v>
      </c>
      <c r="Q10" s="370" t="s">
        <v>45</v>
      </c>
      <c r="R10" s="370" t="s">
        <v>95</v>
      </c>
      <c r="S10" s="212" t="s">
        <v>27</v>
      </c>
      <c r="T10" s="213"/>
      <c r="U10" s="214"/>
      <c r="V10" s="214"/>
      <c r="W10" s="214"/>
      <c r="X10" s="214"/>
      <c r="Y10" s="215"/>
      <c r="Z10" s="380" t="s">
        <v>6186</v>
      </c>
      <c r="AA10" s="380" t="s">
        <v>7203</v>
      </c>
      <c r="AB10" s="380" t="s">
        <v>7382</v>
      </c>
      <c r="AC10" s="391" t="s">
        <v>7198</v>
      </c>
      <c r="AD10" s="394" t="s">
        <v>99</v>
      </c>
      <c r="AE10" s="385" t="s">
        <v>111</v>
      </c>
      <c r="AF10" s="386" t="s">
        <v>5</v>
      </c>
      <c r="AG10" s="387" t="s">
        <v>7429</v>
      </c>
    </row>
    <row r="11" spans="1:33" ht="37.5" customHeight="1" thickBot="1" x14ac:dyDescent="0.2">
      <c r="A11" s="363"/>
      <c r="B11" s="415"/>
      <c r="C11" s="366"/>
      <c r="D11" s="418"/>
      <c r="E11" s="368"/>
      <c r="F11" s="371"/>
      <c r="G11" s="366"/>
      <c r="H11" s="374"/>
      <c r="I11" s="377"/>
      <c r="J11" s="377"/>
      <c r="K11" s="377"/>
      <c r="L11" s="377"/>
      <c r="M11" s="377"/>
      <c r="N11" s="381"/>
      <c r="O11" s="381"/>
      <c r="P11" s="381"/>
      <c r="Q11" s="383"/>
      <c r="R11" s="383"/>
      <c r="S11" s="389" t="s">
        <v>447</v>
      </c>
      <c r="T11" s="216" t="s">
        <v>53</v>
      </c>
      <c r="U11" s="217"/>
      <c r="V11" s="217"/>
      <c r="W11" s="217"/>
      <c r="X11" s="217"/>
      <c r="Y11" s="218" t="s">
        <v>118</v>
      </c>
      <c r="Z11" s="381"/>
      <c r="AA11" s="381"/>
      <c r="AB11" s="381"/>
      <c r="AC11" s="392"/>
      <c r="AD11" s="394"/>
      <c r="AE11" s="385"/>
      <c r="AF11" s="385"/>
      <c r="AG11" s="388"/>
    </row>
    <row r="12" spans="1:33" ht="22.5" customHeight="1" thickBot="1" x14ac:dyDescent="0.2">
      <c r="A12" s="363"/>
      <c r="B12" s="415"/>
      <c r="C12" s="366"/>
      <c r="D12" s="418"/>
      <c r="E12" s="368"/>
      <c r="F12" s="371"/>
      <c r="G12" s="366"/>
      <c r="H12" s="374"/>
      <c r="I12" s="377"/>
      <c r="J12" s="377"/>
      <c r="K12" s="377"/>
      <c r="L12" s="377"/>
      <c r="M12" s="377"/>
      <c r="N12" s="381"/>
      <c r="O12" s="381"/>
      <c r="P12" s="381"/>
      <c r="Q12" s="383"/>
      <c r="R12" s="383"/>
      <c r="S12" s="389"/>
      <c r="T12" s="381" t="s">
        <v>125</v>
      </c>
      <c r="U12" s="218" t="s">
        <v>129</v>
      </c>
      <c r="V12" s="216" t="s">
        <v>132</v>
      </c>
      <c r="W12" s="219" t="s">
        <v>30</v>
      </c>
      <c r="X12" s="216" t="s">
        <v>133</v>
      </c>
      <c r="Y12" s="381" t="s">
        <v>140</v>
      </c>
      <c r="Z12" s="381"/>
      <c r="AA12" s="381"/>
      <c r="AB12" s="381"/>
      <c r="AC12" s="392"/>
      <c r="AD12" s="394"/>
      <c r="AE12" s="385"/>
      <c r="AF12" s="385"/>
      <c r="AG12" s="388"/>
    </row>
    <row r="13" spans="1:33" ht="68.25" customHeight="1" thickBot="1" x14ac:dyDescent="0.2">
      <c r="A13" s="364"/>
      <c r="B13" s="416"/>
      <c r="C13" s="367"/>
      <c r="D13" s="419"/>
      <c r="E13" s="369"/>
      <c r="F13" s="372"/>
      <c r="G13" s="367"/>
      <c r="H13" s="375"/>
      <c r="I13" s="378"/>
      <c r="J13" s="378"/>
      <c r="K13" s="378"/>
      <c r="L13" s="378"/>
      <c r="M13" s="378"/>
      <c r="N13" s="382"/>
      <c r="O13" s="382"/>
      <c r="P13" s="382"/>
      <c r="Q13" s="384"/>
      <c r="R13" s="384"/>
      <c r="S13" s="390"/>
      <c r="T13" s="382"/>
      <c r="U13" s="220" t="s">
        <v>93</v>
      </c>
      <c r="V13" s="221" t="s">
        <v>7450</v>
      </c>
      <c r="W13" s="221" t="s">
        <v>115</v>
      </c>
      <c r="X13" s="222" t="s">
        <v>155</v>
      </c>
      <c r="Y13" s="382"/>
      <c r="Z13" s="382"/>
      <c r="AA13" s="382"/>
      <c r="AB13" s="382"/>
      <c r="AC13" s="393"/>
      <c r="AD13" s="394"/>
      <c r="AE13" s="385"/>
      <c r="AF13" s="385"/>
      <c r="AG13" s="388"/>
    </row>
    <row r="14" spans="1:33" ht="57.75" customHeight="1" thickBot="1" x14ac:dyDescent="0.2">
      <c r="A14" s="5"/>
      <c r="B14" s="75"/>
      <c r="C14" s="12"/>
      <c r="D14" s="75"/>
      <c r="E14" s="12"/>
      <c r="F14" s="12"/>
      <c r="G14" s="12"/>
      <c r="H14" s="12"/>
      <c r="I14" s="12"/>
      <c r="J14" s="12"/>
      <c r="K14" s="12"/>
      <c r="L14" s="19"/>
      <c r="M14" s="152"/>
      <c r="N14" s="12"/>
      <c r="O14" s="12"/>
      <c r="P14" s="12"/>
      <c r="Q14" s="361" t="s">
        <v>170</v>
      </c>
      <c r="R14" s="361"/>
      <c r="S14" s="20">
        <f t="shared" ref="S14:Y14" si="0">SUM(S15:S414)</f>
        <v>175351</v>
      </c>
      <c r="T14" s="20">
        <f t="shared" si="0"/>
        <v>4800</v>
      </c>
      <c r="U14" s="20">
        <f t="shared" si="0"/>
        <v>2400</v>
      </c>
      <c r="V14" s="20">
        <f t="shared" si="0"/>
        <v>172951</v>
      </c>
      <c r="W14" s="20">
        <f t="shared" si="0"/>
        <v>0</v>
      </c>
      <c r="X14" s="20">
        <f t="shared" si="0"/>
        <v>0</v>
      </c>
      <c r="Y14" s="24">
        <f t="shared" si="0"/>
        <v>0</v>
      </c>
      <c r="Z14" s="26"/>
      <c r="AA14" s="26"/>
      <c r="AB14" s="26"/>
      <c r="AC14" s="28"/>
      <c r="AD14" s="31"/>
      <c r="AE14" s="31"/>
      <c r="AF14" s="31"/>
      <c r="AG14" s="37"/>
    </row>
    <row r="15" spans="1:33" ht="120" customHeight="1" x14ac:dyDescent="0.15">
      <c r="A15" s="6">
        <v>1</v>
      </c>
      <c r="B15" s="13"/>
      <c r="C15" s="13" t="s">
        <v>242</v>
      </c>
      <c r="D15" s="17" t="s">
        <v>7434</v>
      </c>
      <c r="E15" s="13">
        <v>12</v>
      </c>
      <c r="F15" s="15" t="s">
        <v>7469</v>
      </c>
      <c r="G15" s="13"/>
      <c r="H15" s="15" t="s">
        <v>7470</v>
      </c>
      <c r="I15" s="17" t="s">
        <v>7471</v>
      </c>
      <c r="J15" s="17" t="s">
        <v>7471</v>
      </c>
      <c r="K15" s="17" t="s">
        <v>7471</v>
      </c>
      <c r="L15" s="17" t="s">
        <v>7471</v>
      </c>
      <c r="M15" s="17" t="s">
        <v>7471</v>
      </c>
      <c r="N15" s="13" t="s">
        <v>7471</v>
      </c>
      <c r="O15" s="17" t="s">
        <v>7472</v>
      </c>
      <c r="P15" s="17" t="s">
        <v>7226</v>
      </c>
      <c r="Q15" s="13" t="s">
        <v>7473</v>
      </c>
      <c r="R15" s="13" t="s">
        <v>7392</v>
      </c>
      <c r="S15" s="21">
        <v>2187</v>
      </c>
      <c r="T15" s="21"/>
      <c r="U15" s="21"/>
      <c r="V15" s="21">
        <v>2187</v>
      </c>
      <c r="W15" s="21">
        <v>0</v>
      </c>
      <c r="X15" s="21">
        <v>0</v>
      </c>
      <c r="Y15" s="25"/>
      <c r="Z15" s="15"/>
      <c r="AA15" s="15"/>
      <c r="AB15" s="15"/>
      <c r="AC15" s="29" t="s">
        <v>7474</v>
      </c>
      <c r="AD15" s="32" t="str">
        <f t="shared" ref="AD15:AD78" si="1">IF(OR(C15="補",AND(C15="単",S15=V15+W15+X15)),"","○")</f>
        <v/>
      </c>
      <c r="AE15" s="35" t="str">
        <f t="shared" ref="AE15:AE78" si="2">IF(OR(C15="単",AND(C15="補",AND(S15=T15+Y15,T15=U15+V15+W15+X15))),"","○")</f>
        <v/>
      </c>
      <c r="AF15" s="35" t="str">
        <f>IF(AND(R15="R3.4以降",AB15=""),"○","")</f>
        <v/>
      </c>
      <c r="AG15" s="38" t="str">
        <f>IF(OR(I15="",J15="",K15="",L15="",M15="",N15="",O15="",P15=""),"○","")</f>
        <v/>
      </c>
    </row>
    <row r="16" spans="1:33" ht="90" customHeight="1" x14ac:dyDescent="0.15">
      <c r="A16" s="7">
        <v>2</v>
      </c>
      <c r="B16" s="76"/>
      <c r="C16" s="14" t="s">
        <v>242</v>
      </c>
      <c r="D16" s="263" t="s">
        <v>7434</v>
      </c>
      <c r="E16" s="14">
        <v>94</v>
      </c>
      <c r="F16" s="16" t="s">
        <v>7475</v>
      </c>
      <c r="G16" s="14"/>
      <c r="H16" s="16" t="s">
        <v>7476</v>
      </c>
      <c r="I16" s="18" t="s">
        <v>7471</v>
      </c>
      <c r="J16" s="18" t="s">
        <v>7471</v>
      </c>
      <c r="K16" s="18" t="s">
        <v>7471</v>
      </c>
      <c r="L16" s="18" t="s">
        <v>7471</v>
      </c>
      <c r="M16" s="18" t="s">
        <v>7471</v>
      </c>
      <c r="N16" s="14" t="s">
        <v>7471</v>
      </c>
      <c r="O16" s="18" t="s">
        <v>7472</v>
      </c>
      <c r="P16" s="18" t="s">
        <v>7232</v>
      </c>
      <c r="Q16" s="14" t="s">
        <v>7473</v>
      </c>
      <c r="R16" s="14" t="s">
        <v>7388</v>
      </c>
      <c r="S16" s="22">
        <v>519</v>
      </c>
      <c r="T16" s="22"/>
      <c r="U16" s="22"/>
      <c r="V16" s="22">
        <v>519</v>
      </c>
      <c r="W16" s="22">
        <v>0</v>
      </c>
      <c r="X16" s="22">
        <v>0</v>
      </c>
      <c r="Y16" s="23"/>
      <c r="Z16" s="16"/>
      <c r="AA16" s="16"/>
      <c r="AB16" s="16"/>
      <c r="AC16" s="30" t="s">
        <v>7474</v>
      </c>
      <c r="AD16" s="33" t="str">
        <f t="shared" si="1"/>
        <v/>
      </c>
      <c r="AE16" s="36" t="str">
        <f t="shared" si="2"/>
        <v/>
      </c>
      <c r="AF16" s="35" t="str">
        <f t="shared" ref="AF16:AF78" si="3">IF(AND(R16="R3.4以降",AB16=""),"○","")</f>
        <v/>
      </c>
      <c r="AG16" s="38" t="str">
        <f>IF(OR(I16="",J16="",K16="",L16="",M16="",N16="",O16="",P16=""),"○","")</f>
        <v/>
      </c>
    </row>
    <row r="17" spans="1:33" ht="230.1" customHeight="1" x14ac:dyDescent="0.15">
      <c r="A17" s="7">
        <v>3</v>
      </c>
      <c r="B17" s="76"/>
      <c r="C17" s="14" t="s">
        <v>218</v>
      </c>
      <c r="D17" s="263"/>
      <c r="E17" s="14" t="s">
        <v>7477</v>
      </c>
      <c r="F17" s="16" t="s">
        <v>7478</v>
      </c>
      <c r="G17" s="14" t="s">
        <v>143</v>
      </c>
      <c r="H17" s="16" t="s">
        <v>7479</v>
      </c>
      <c r="I17" s="18" t="s">
        <v>7471</v>
      </c>
      <c r="J17" s="18" t="s">
        <v>7471</v>
      </c>
      <c r="K17" s="18" t="s">
        <v>7471</v>
      </c>
      <c r="L17" s="18" t="s">
        <v>7471</v>
      </c>
      <c r="M17" s="18" t="s">
        <v>7471</v>
      </c>
      <c r="N17" s="14" t="s">
        <v>7471</v>
      </c>
      <c r="O17" s="18" t="s">
        <v>7472</v>
      </c>
      <c r="P17" s="18" t="s">
        <v>7480</v>
      </c>
      <c r="Q17" s="14" t="s">
        <v>7473</v>
      </c>
      <c r="R17" s="14" t="s">
        <v>7388</v>
      </c>
      <c r="S17" s="22">
        <v>4800</v>
      </c>
      <c r="T17" s="22">
        <v>4800</v>
      </c>
      <c r="U17" s="22">
        <v>2400</v>
      </c>
      <c r="V17" s="22">
        <v>2400</v>
      </c>
      <c r="W17" s="22">
        <v>0</v>
      </c>
      <c r="X17" s="22">
        <v>0</v>
      </c>
      <c r="Y17" s="23">
        <v>0</v>
      </c>
      <c r="Z17" s="16"/>
      <c r="AA17" s="16"/>
      <c r="AB17" s="16"/>
      <c r="AC17" s="30" t="s">
        <v>7481</v>
      </c>
      <c r="AD17" s="33" t="str">
        <f t="shared" si="1"/>
        <v/>
      </c>
      <c r="AE17" s="36" t="str">
        <f>IF(OR(C17="単",AND(C17="補",AND(S17=T17+Y17,T17=U17+V17+W17+X17))),"","○")</f>
        <v/>
      </c>
      <c r="AF17" s="35" t="str">
        <f t="shared" si="3"/>
        <v/>
      </c>
      <c r="AG17" s="38" t="str">
        <f t="shared" ref="AG17:AG80" si="4">IF(OR(I17="",J17="",K17="",L17="",M17="",N17="",O17="",P17=""),"○","")</f>
        <v/>
      </c>
    </row>
    <row r="18" spans="1:33" ht="140.1" customHeight="1" x14ac:dyDescent="0.15">
      <c r="A18" s="7">
        <v>4</v>
      </c>
      <c r="B18" s="76"/>
      <c r="C18" s="14" t="s">
        <v>242</v>
      </c>
      <c r="D18" s="263" t="s">
        <v>7434</v>
      </c>
      <c r="E18" s="14" t="s">
        <v>7477</v>
      </c>
      <c r="F18" s="16" t="s">
        <v>7482</v>
      </c>
      <c r="G18" s="14"/>
      <c r="H18" s="16" t="s">
        <v>7483</v>
      </c>
      <c r="I18" s="18" t="s">
        <v>7471</v>
      </c>
      <c r="J18" s="18" t="s">
        <v>7471</v>
      </c>
      <c r="K18" s="18" t="s">
        <v>7471</v>
      </c>
      <c r="L18" s="18" t="s">
        <v>201</v>
      </c>
      <c r="M18" s="18" t="s">
        <v>7471</v>
      </c>
      <c r="N18" s="18" t="s">
        <v>7471</v>
      </c>
      <c r="O18" s="18" t="s">
        <v>7484</v>
      </c>
      <c r="P18" s="18" t="s">
        <v>7233</v>
      </c>
      <c r="Q18" s="14" t="s">
        <v>7473</v>
      </c>
      <c r="R18" s="14" t="s">
        <v>7397</v>
      </c>
      <c r="S18" s="22">
        <v>1748</v>
      </c>
      <c r="T18" s="22"/>
      <c r="U18" s="22"/>
      <c r="V18" s="22">
        <v>1748</v>
      </c>
      <c r="W18" s="22">
        <v>0</v>
      </c>
      <c r="X18" s="22">
        <v>0</v>
      </c>
      <c r="Y18" s="23"/>
      <c r="Z18" s="16"/>
      <c r="AA18" s="16"/>
      <c r="AB18" s="16"/>
      <c r="AC18" s="30" t="s">
        <v>7474</v>
      </c>
      <c r="AD18" s="33" t="str">
        <f t="shared" si="1"/>
        <v/>
      </c>
      <c r="AE18" s="36" t="str">
        <f t="shared" si="2"/>
        <v/>
      </c>
      <c r="AF18" s="35" t="str">
        <f t="shared" si="3"/>
        <v/>
      </c>
      <c r="AG18" s="38" t="str">
        <f t="shared" si="4"/>
        <v/>
      </c>
    </row>
    <row r="19" spans="1:33" ht="140.1" customHeight="1" x14ac:dyDescent="0.15">
      <c r="A19" s="7">
        <v>5</v>
      </c>
      <c r="B19" s="76"/>
      <c r="C19" s="14" t="s">
        <v>242</v>
      </c>
      <c r="D19" s="263" t="s">
        <v>7434</v>
      </c>
      <c r="E19" s="14" t="s">
        <v>7477</v>
      </c>
      <c r="F19" s="16" t="s">
        <v>7485</v>
      </c>
      <c r="G19" s="14"/>
      <c r="H19" s="16" t="s">
        <v>7486</v>
      </c>
      <c r="I19" s="18" t="s">
        <v>7471</v>
      </c>
      <c r="J19" s="18" t="s">
        <v>7471</v>
      </c>
      <c r="K19" s="18" t="s">
        <v>7471</v>
      </c>
      <c r="L19" s="18" t="s">
        <v>7471</v>
      </c>
      <c r="M19" s="18" t="s">
        <v>7471</v>
      </c>
      <c r="N19" s="14" t="s">
        <v>7471</v>
      </c>
      <c r="O19" s="18" t="s">
        <v>7472</v>
      </c>
      <c r="P19" s="18" t="s">
        <v>7480</v>
      </c>
      <c r="Q19" s="14" t="s">
        <v>7473</v>
      </c>
      <c r="R19" s="14" t="s">
        <v>7388</v>
      </c>
      <c r="S19" s="22">
        <v>37756</v>
      </c>
      <c r="T19" s="22"/>
      <c r="U19" s="22"/>
      <c r="V19" s="22">
        <v>37756</v>
      </c>
      <c r="W19" s="22">
        <v>0</v>
      </c>
      <c r="X19" s="22">
        <v>0</v>
      </c>
      <c r="Y19" s="23"/>
      <c r="Z19" s="16"/>
      <c r="AA19" s="16"/>
      <c r="AB19" s="16"/>
      <c r="AC19" s="30" t="s">
        <v>7474</v>
      </c>
      <c r="AD19" s="33" t="str">
        <f t="shared" si="1"/>
        <v/>
      </c>
      <c r="AE19" s="36" t="str">
        <f t="shared" si="2"/>
        <v/>
      </c>
      <c r="AF19" s="35" t="str">
        <f t="shared" si="3"/>
        <v/>
      </c>
      <c r="AG19" s="38" t="str">
        <f t="shared" si="4"/>
        <v/>
      </c>
    </row>
    <row r="20" spans="1:33" ht="140.1" customHeight="1" x14ac:dyDescent="0.15">
      <c r="A20" s="7">
        <v>6</v>
      </c>
      <c r="B20" s="76"/>
      <c r="C20" s="14" t="s">
        <v>242</v>
      </c>
      <c r="D20" s="263" t="s">
        <v>7434</v>
      </c>
      <c r="E20" s="14" t="s">
        <v>7477</v>
      </c>
      <c r="F20" s="16" t="s">
        <v>7487</v>
      </c>
      <c r="G20" s="14"/>
      <c r="H20" s="16" t="s">
        <v>7528</v>
      </c>
      <c r="I20" s="18" t="s">
        <v>7471</v>
      </c>
      <c r="J20" s="18" t="s">
        <v>7471</v>
      </c>
      <c r="K20" s="18" t="s">
        <v>7471</v>
      </c>
      <c r="L20" s="18" t="s">
        <v>7471</v>
      </c>
      <c r="M20" s="18" t="s">
        <v>201</v>
      </c>
      <c r="N20" s="14" t="s">
        <v>7471</v>
      </c>
      <c r="O20" s="18" t="s">
        <v>7489</v>
      </c>
      <c r="P20" s="18" t="s">
        <v>7480</v>
      </c>
      <c r="Q20" s="14" t="s">
        <v>7473</v>
      </c>
      <c r="R20" s="14" t="s">
        <v>7388</v>
      </c>
      <c r="S20" s="22">
        <v>4300</v>
      </c>
      <c r="T20" s="22"/>
      <c r="U20" s="22"/>
      <c r="V20" s="22">
        <v>4300</v>
      </c>
      <c r="W20" s="22">
        <v>0</v>
      </c>
      <c r="X20" s="22">
        <v>0</v>
      </c>
      <c r="Y20" s="23"/>
      <c r="Z20" s="16"/>
      <c r="AA20" s="16"/>
      <c r="AB20" s="16"/>
      <c r="AC20" s="30" t="s">
        <v>7474</v>
      </c>
      <c r="AD20" s="33" t="str">
        <f t="shared" si="1"/>
        <v/>
      </c>
      <c r="AE20" s="36" t="str">
        <f t="shared" si="2"/>
        <v/>
      </c>
      <c r="AF20" s="35" t="str">
        <f t="shared" si="3"/>
        <v/>
      </c>
      <c r="AG20" s="38" t="str">
        <f t="shared" si="4"/>
        <v/>
      </c>
    </row>
    <row r="21" spans="1:33" ht="138" x14ac:dyDescent="0.15">
      <c r="A21" s="7">
        <v>7</v>
      </c>
      <c r="B21" s="76"/>
      <c r="C21" s="14" t="s">
        <v>242</v>
      </c>
      <c r="D21" s="263" t="s">
        <v>7434</v>
      </c>
      <c r="E21" s="14">
        <v>36</v>
      </c>
      <c r="F21" s="16" t="s">
        <v>7490</v>
      </c>
      <c r="G21" s="14"/>
      <c r="H21" s="16" t="s">
        <v>7535</v>
      </c>
      <c r="I21" s="18" t="s">
        <v>7471</v>
      </c>
      <c r="J21" s="18" t="s">
        <v>7471</v>
      </c>
      <c r="K21" s="18" t="s">
        <v>7471</v>
      </c>
      <c r="L21" s="18" t="s">
        <v>7471</v>
      </c>
      <c r="M21" s="18" t="s">
        <v>7471</v>
      </c>
      <c r="N21" s="14" t="s">
        <v>7471</v>
      </c>
      <c r="O21" s="18" t="s">
        <v>7472</v>
      </c>
      <c r="P21" s="18" t="s">
        <v>7226</v>
      </c>
      <c r="Q21" s="14" t="s">
        <v>7473</v>
      </c>
      <c r="R21" s="14" t="s">
        <v>7388</v>
      </c>
      <c r="S21" s="22">
        <v>4253</v>
      </c>
      <c r="T21" s="22"/>
      <c r="U21" s="22"/>
      <c r="V21" s="22">
        <v>4253</v>
      </c>
      <c r="W21" s="22">
        <v>0</v>
      </c>
      <c r="X21" s="22">
        <v>0</v>
      </c>
      <c r="Y21" s="23"/>
      <c r="Z21" s="16"/>
      <c r="AA21" s="16"/>
      <c r="AB21" s="16"/>
      <c r="AC21" s="30" t="s">
        <v>7474</v>
      </c>
      <c r="AD21" s="33" t="str">
        <f t="shared" si="1"/>
        <v/>
      </c>
      <c r="AE21" s="36" t="str">
        <f t="shared" si="2"/>
        <v/>
      </c>
      <c r="AF21" s="35" t="str">
        <f t="shared" si="3"/>
        <v/>
      </c>
      <c r="AG21" s="38" t="str">
        <f t="shared" si="4"/>
        <v/>
      </c>
    </row>
    <row r="22" spans="1:33" ht="120" customHeight="1" x14ac:dyDescent="0.15">
      <c r="A22" s="7">
        <v>8</v>
      </c>
      <c r="B22" s="76"/>
      <c r="C22" s="14" t="s">
        <v>242</v>
      </c>
      <c r="D22" s="263" t="s">
        <v>7434</v>
      </c>
      <c r="E22" s="14" t="s">
        <v>7477</v>
      </c>
      <c r="F22" s="16" t="s">
        <v>7492</v>
      </c>
      <c r="G22" s="14"/>
      <c r="H22" s="16" t="s">
        <v>7493</v>
      </c>
      <c r="I22" s="18" t="s">
        <v>7471</v>
      </c>
      <c r="J22" s="18" t="s">
        <v>7471</v>
      </c>
      <c r="K22" s="18" t="s">
        <v>7471</v>
      </c>
      <c r="L22" s="18" t="s">
        <v>7471</v>
      </c>
      <c r="M22" s="18" t="s">
        <v>7471</v>
      </c>
      <c r="N22" s="14" t="s">
        <v>7471</v>
      </c>
      <c r="O22" s="18" t="s">
        <v>7484</v>
      </c>
      <c r="P22" s="18" t="s">
        <v>7230</v>
      </c>
      <c r="Q22" s="14" t="s">
        <v>7473</v>
      </c>
      <c r="R22" s="14" t="s">
        <v>7388</v>
      </c>
      <c r="S22" s="22">
        <v>17160</v>
      </c>
      <c r="T22" s="22"/>
      <c r="U22" s="22"/>
      <c r="V22" s="22">
        <v>17160</v>
      </c>
      <c r="W22" s="22">
        <v>0</v>
      </c>
      <c r="X22" s="22">
        <v>0</v>
      </c>
      <c r="Y22" s="23"/>
      <c r="Z22" s="16"/>
      <c r="AA22" s="16"/>
      <c r="AB22" s="16"/>
      <c r="AC22" s="30" t="s">
        <v>7474</v>
      </c>
      <c r="AD22" s="33" t="str">
        <f t="shared" si="1"/>
        <v/>
      </c>
      <c r="AE22" s="36" t="str">
        <f t="shared" si="2"/>
        <v/>
      </c>
      <c r="AF22" s="35" t="str">
        <f t="shared" si="3"/>
        <v/>
      </c>
      <c r="AG22" s="38" t="str">
        <f t="shared" si="4"/>
        <v/>
      </c>
    </row>
    <row r="23" spans="1:33" ht="110.1" customHeight="1" x14ac:dyDescent="0.15">
      <c r="A23" s="7">
        <v>9</v>
      </c>
      <c r="B23" s="76"/>
      <c r="C23" s="14" t="s">
        <v>242</v>
      </c>
      <c r="D23" s="263" t="s">
        <v>7434</v>
      </c>
      <c r="E23" s="14" t="s">
        <v>7477</v>
      </c>
      <c r="F23" s="16" t="s">
        <v>7494</v>
      </c>
      <c r="G23" s="14"/>
      <c r="H23" s="16" t="s">
        <v>7495</v>
      </c>
      <c r="I23" s="18" t="s">
        <v>7471</v>
      </c>
      <c r="J23" s="18" t="s">
        <v>7471</v>
      </c>
      <c r="K23" s="18" t="s">
        <v>7471</v>
      </c>
      <c r="L23" s="18" t="s">
        <v>7471</v>
      </c>
      <c r="M23" s="18" t="s">
        <v>7471</v>
      </c>
      <c r="N23" s="14" t="s">
        <v>7471</v>
      </c>
      <c r="O23" s="18" t="s">
        <v>7472</v>
      </c>
      <c r="P23" s="18" t="s">
        <v>7480</v>
      </c>
      <c r="Q23" s="14" t="s">
        <v>7473</v>
      </c>
      <c r="R23" s="14" t="s">
        <v>7388</v>
      </c>
      <c r="S23" s="22">
        <v>2704</v>
      </c>
      <c r="T23" s="22"/>
      <c r="U23" s="22"/>
      <c r="V23" s="22">
        <v>2704</v>
      </c>
      <c r="W23" s="22">
        <v>0</v>
      </c>
      <c r="X23" s="22">
        <v>0</v>
      </c>
      <c r="Y23" s="23"/>
      <c r="Z23" s="16"/>
      <c r="AA23" s="16"/>
      <c r="AB23" s="16"/>
      <c r="AC23" s="30" t="s">
        <v>7474</v>
      </c>
      <c r="AD23" s="33" t="str">
        <f t="shared" si="1"/>
        <v/>
      </c>
      <c r="AE23" s="36" t="str">
        <f t="shared" si="2"/>
        <v/>
      </c>
      <c r="AF23" s="35" t="str">
        <f t="shared" si="3"/>
        <v/>
      </c>
      <c r="AG23" s="38" t="str">
        <f t="shared" si="4"/>
        <v/>
      </c>
    </row>
    <row r="24" spans="1:33" ht="159.94999999999999" customHeight="1" x14ac:dyDescent="0.15">
      <c r="A24" s="7">
        <v>10</v>
      </c>
      <c r="B24" s="76"/>
      <c r="C24" s="14" t="s">
        <v>242</v>
      </c>
      <c r="D24" s="263" t="s">
        <v>7434</v>
      </c>
      <c r="E24" s="14" t="s">
        <v>7477</v>
      </c>
      <c r="F24" s="16" t="s">
        <v>7496</v>
      </c>
      <c r="G24" s="14"/>
      <c r="H24" s="16" t="s">
        <v>7497</v>
      </c>
      <c r="I24" s="18" t="s">
        <v>7471</v>
      </c>
      <c r="J24" s="18" t="s">
        <v>7471</v>
      </c>
      <c r="K24" s="18" t="s">
        <v>7471</v>
      </c>
      <c r="L24" s="18" t="s">
        <v>7471</v>
      </c>
      <c r="M24" s="18" t="s">
        <v>7471</v>
      </c>
      <c r="N24" s="14" t="s">
        <v>7471</v>
      </c>
      <c r="O24" s="18" t="s">
        <v>7472</v>
      </c>
      <c r="P24" s="18" t="s">
        <v>7226</v>
      </c>
      <c r="Q24" s="14" t="s">
        <v>7473</v>
      </c>
      <c r="R24" s="14" t="s">
        <v>7388</v>
      </c>
      <c r="S24" s="22">
        <v>4500</v>
      </c>
      <c r="T24" s="22"/>
      <c r="U24" s="22"/>
      <c r="V24" s="22">
        <v>4500</v>
      </c>
      <c r="W24" s="22">
        <v>0</v>
      </c>
      <c r="X24" s="22">
        <v>0</v>
      </c>
      <c r="Y24" s="23"/>
      <c r="Z24" s="16"/>
      <c r="AA24" s="16"/>
      <c r="AB24" s="16"/>
      <c r="AC24" s="30" t="s">
        <v>7474</v>
      </c>
      <c r="AD24" s="33" t="str">
        <f t="shared" si="1"/>
        <v/>
      </c>
      <c r="AE24" s="36" t="str">
        <f t="shared" si="2"/>
        <v/>
      </c>
      <c r="AF24" s="35" t="str">
        <f t="shared" si="3"/>
        <v/>
      </c>
      <c r="AG24" s="38" t="str">
        <f t="shared" si="4"/>
        <v/>
      </c>
    </row>
    <row r="25" spans="1:33" ht="240" customHeight="1" x14ac:dyDescent="0.15">
      <c r="A25" s="7">
        <v>11</v>
      </c>
      <c r="B25" s="76"/>
      <c r="C25" s="14" t="s">
        <v>242</v>
      </c>
      <c r="D25" s="263" t="s">
        <v>7434</v>
      </c>
      <c r="E25" s="14" t="s">
        <v>7477</v>
      </c>
      <c r="F25" s="16" t="s">
        <v>7498</v>
      </c>
      <c r="G25" s="14"/>
      <c r="H25" s="16" t="s">
        <v>7530</v>
      </c>
      <c r="I25" s="18" t="s">
        <v>7471</v>
      </c>
      <c r="J25" s="18" t="s">
        <v>7471</v>
      </c>
      <c r="K25" s="18" t="s">
        <v>7471</v>
      </c>
      <c r="L25" s="18" t="s">
        <v>7471</v>
      </c>
      <c r="M25" s="18" t="s">
        <v>7471</v>
      </c>
      <c r="N25" s="14" t="s">
        <v>7471</v>
      </c>
      <c r="O25" s="18" t="s">
        <v>7500</v>
      </c>
      <c r="P25" s="18" t="s">
        <v>7480</v>
      </c>
      <c r="Q25" s="14" t="s">
        <v>7473</v>
      </c>
      <c r="R25" s="14" t="s">
        <v>7388</v>
      </c>
      <c r="S25" s="22">
        <v>13200</v>
      </c>
      <c r="T25" s="22"/>
      <c r="U25" s="22"/>
      <c r="V25" s="22">
        <v>13200</v>
      </c>
      <c r="W25" s="22">
        <v>0</v>
      </c>
      <c r="X25" s="22">
        <v>0</v>
      </c>
      <c r="Y25" s="23"/>
      <c r="Z25" s="16"/>
      <c r="AA25" s="16"/>
      <c r="AB25" s="16"/>
      <c r="AC25" s="30" t="s">
        <v>7474</v>
      </c>
      <c r="AD25" s="33" t="str">
        <f t="shared" si="1"/>
        <v/>
      </c>
      <c r="AE25" s="36" t="str">
        <f t="shared" si="2"/>
        <v/>
      </c>
      <c r="AF25" s="35" t="str">
        <f t="shared" si="3"/>
        <v/>
      </c>
      <c r="AG25" s="38" t="str">
        <f t="shared" si="4"/>
        <v/>
      </c>
    </row>
    <row r="26" spans="1:33" ht="219.95" customHeight="1" x14ac:dyDescent="0.15">
      <c r="A26" s="7">
        <v>12</v>
      </c>
      <c r="B26" s="76"/>
      <c r="C26" s="14" t="s">
        <v>242</v>
      </c>
      <c r="D26" s="263" t="s">
        <v>7436</v>
      </c>
      <c r="E26" s="14" t="s">
        <v>7477</v>
      </c>
      <c r="F26" s="16" t="s">
        <v>7501</v>
      </c>
      <c r="G26" s="14"/>
      <c r="H26" s="16" t="s">
        <v>7531</v>
      </c>
      <c r="I26" s="18" t="s">
        <v>7471</v>
      </c>
      <c r="J26" s="18" t="s">
        <v>201</v>
      </c>
      <c r="K26" s="18" t="s">
        <v>7471</v>
      </c>
      <c r="L26" s="18" t="s">
        <v>7471</v>
      </c>
      <c r="M26" s="18" t="s">
        <v>7471</v>
      </c>
      <c r="N26" s="14" t="s">
        <v>7471</v>
      </c>
      <c r="O26" s="18" t="s">
        <v>7503</v>
      </c>
      <c r="P26" s="18" t="s">
        <v>7480</v>
      </c>
      <c r="Q26" s="14" t="s">
        <v>7473</v>
      </c>
      <c r="R26" s="14" t="s">
        <v>7397</v>
      </c>
      <c r="S26" s="22">
        <v>43000</v>
      </c>
      <c r="T26" s="22"/>
      <c r="U26" s="22"/>
      <c r="V26" s="22">
        <v>43000</v>
      </c>
      <c r="W26" s="22">
        <v>0</v>
      </c>
      <c r="X26" s="22">
        <v>0</v>
      </c>
      <c r="Y26" s="23"/>
      <c r="Z26" s="16"/>
      <c r="AA26" s="16"/>
      <c r="AB26" s="16"/>
      <c r="AC26" s="30" t="s">
        <v>7474</v>
      </c>
      <c r="AD26" s="33" t="str">
        <f t="shared" si="1"/>
        <v/>
      </c>
      <c r="AE26" s="36" t="str">
        <f t="shared" si="2"/>
        <v/>
      </c>
      <c r="AF26" s="35" t="str">
        <f t="shared" si="3"/>
        <v/>
      </c>
      <c r="AG26" s="38" t="str">
        <f t="shared" si="4"/>
        <v/>
      </c>
    </row>
    <row r="27" spans="1:33" s="3" customFormat="1" ht="138" x14ac:dyDescent="0.15">
      <c r="A27" s="7">
        <v>13</v>
      </c>
      <c r="B27" s="76"/>
      <c r="C27" s="14" t="s">
        <v>242</v>
      </c>
      <c r="D27" s="263" t="s">
        <v>7434</v>
      </c>
      <c r="E27" s="14" t="s">
        <v>7477</v>
      </c>
      <c r="F27" s="16" t="s">
        <v>7504</v>
      </c>
      <c r="G27" s="14"/>
      <c r="H27" s="16" t="s">
        <v>7533</v>
      </c>
      <c r="I27" s="18" t="s">
        <v>7471</v>
      </c>
      <c r="J27" s="18" t="s">
        <v>7471</v>
      </c>
      <c r="K27" s="18" t="s">
        <v>7471</v>
      </c>
      <c r="L27" s="18" t="s">
        <v>7471</v>
      </c>
      <c r="M27" s="18" t="s">
        <v>7471</v>
      </c>
      <c r="N27" s="14" t="s">
        <v>7471</v>
      </c>
      <c r="O27" s="18" t="s">
        <v>7500</v>
      </c>
      <c r="P27" s="18" t="s">
        <v>7480</v>
      </c>
      <c r="Q27" s="14" t="s">
        <v>7473</v>
      </c>
      <c r="R27" s="14" t="s">
        <v>7388</v>
      </c>
      <c r="S27" s="22">
        <v>2500</v>
      </c>
      <c r="T27" s="22"/>
      <c r="U27" s="22"/>
      <c r="V27" s="22">
        <v>2500</v>
      </c>
      <c r="W27" s="22">
        <v>0</v>
      </c>
      <c r="X27" s="22">
        <v>0</v>
      </c>
      <c r="Y27" s="23"/>
      <c r="Z27" s="16"/>
      <c r="AA27" s="16"/>
      <c r="AB27" s="16"/>
      <c r="AC27" s="30" t="s">
        <v>7474</v>
      </c>
      <c r="AD27" s="33" t="str">
        <f t="shared" si="1"/>
        <v/>
      </c>
      <c r="AE27" s="36" t="str">
        <f t="shared" si="2"/>
        <v/>
      </c>
      <c r="AF27" s="35" t="str">
        <f t="shared" si="3"/>
        <v/>
      </c>
      <c r="AG27" s="38" t="str">
        <f t="shared" si="4"/>
        <v/>
      </c>
    </row>
    <row r="28" spans="1:33" s="3" customFormat="1" ht="189.95" customHeight="1" x14ac:dyDescent="0.15">
      <c r="A28" s="7">
        <v>14</v>
      </c>
      <c r="B28" s="76"/>
      <c r="C28" s="14" t="s">
        <v>242</v>
      </c>
      <c r="D28" s="263" t="s">
        <v>7434</v>
      </c>
      <c r="E28" s="14">
        <v>44</v>
      </c>
      <c r="F28" s="16" t="s">
        <v>7506</v>
      </c>
      <c r="G28" s="14"/>
      <c r="H28" s="16" t="s">
        <v>7532</v>
      </c>
      <c r="I28" s="18" t="s">
        <v>7471</v>
      </c>
      <c r="J28" s="18" t="s">
        <v>7471</v>
      </c>
      <c r="K28" s="18" t="s">
        <v>7471</v>
      </c>
      <c r="L28" s="18" t="s">
        <v>7471</v>
      </c>
      <c r="M28" s="18" t="s">
        <v>7471</v>
      </c>
      <c r="N28" s="14" t="s">
        <v>7471</v>
      </c>
      <c r="O28" s="18" t="s">
        <v>7500</v>
      </c>
      <c r="P28" s="18" t="s">
        <v>7480</v>
      </c>
      <c r="Q28" s="14" t="s">
        <v>7473</v>
      </c>
      <c r="R28" s="14" t="s">
        <v>7388</v>
      </c>
      <c r="S28" s="22">
        <v>2500</v>
      </c>
      <c r="T28" s="22"/>
      <c r="U28" s="22"/>
      <c r="V28" s="22">
        <v>2500</v>
      </c>
      <c r="W28" s="22">
        <v>0</v>
      </c>
      <c r="X28" s="22">
        <v>0</v>
      </c>
      <c r="Y28" s="23"/>
      <c r="Z28" s="16"/>
      <c r="AA28" s="16"/>
      <c r="AB28" s="16"/>
      <c r="AC28" s="30" t="s">
        <v>7474</v>
      </c>
      <c r="AD28" s="33" t="str">
        <f t="shared" si="1"/>
        <v/>
      </c>
      <c r="AE28" s="36" t="str">
        <f t="shared" si="2"/>
        <v/>
      </c>
      <c r="AF28" s="35" t="str">
        <f t="shared" si="3"/>
        <v/>
      </c>
      <c r="AG28" s="38" t="str">
        <f t="shared" si="4"/>
        <v/>
      </c>
    </row>
    <row r="29" spans="1:33" s="3" customFormat="1" ht="200.1" customHeight="1" x14ac:dyDescent="0.15">
      <c r="A29" s="7">
        <v>15</v>
      </c>
      <c r="B29" s="76"/>
      <c r="C29" s="14" t="s">
        <v>242</v>
      </c>
      <c r="D29" s="263" t="s">
        <v>7434</v>
      </c>
      <c r="E29" s="14" t="s">
        <v>7477</v>
      </c>
      <c r="F29" s="16" t="s">
        <v>7508</v>
      </c>
      <c r="G29" s="14"/>
      <c r="H29" s="16" t="s">
        <v>7534</v>
      </c>
      <c r="I29" s="18" t="s">
        <v>7471</v>
      </c>
      <c r="J29" s="18" t="s">
        <v>7471</v>
      </c>
      <c r="K29" s="18" t="s">
        <v>7471</v>
      </c>
      <c r="L29" s="18" t="s">
        <v>7471</v>
      </c>
      <c r="M29" s="18" t="s">
        <v>7471</v>
      </c>
      <c r="N29" s="14" t="s">
        <v>7471</v>
      </c>
      <c r="O29" s="18" t="s">
        <v>7500</v>
      </c>
      <c r="P29" s="18" t="s">
        <v>7480</v>
      </c>
      <c r="Q29" s="14" t="s">
        <v>7473</v>
      </c>
      <c r="R29" s="14" t="s">
        <v>7388</v>
      </c>
      <c r="S29" s="22">
        <v>7000</v>
      </c>
      <c r="T29" s="22"/>
      <c r="U29" s="22"/>
      <c r="V29" s="22">
        <v>7000</v>
      </c>
      <c r="W29" s="22">
        <v>0</v>
      </c>
      <c r="X29" s="22">
        <v>0</v>
      </c>
      <c r="Y29" s="23"/>
      <c r="Z29" s="16"/>
      <c r="AA29" s="16"/>
      <c r="AB29" s="16"/>
      <c r="AC29" s="30" t="s">
        <v>7474</v>
      </c>
      <c r="AD29" s="33" t="str">
        <f t="shared" si="1"/>
        <v/>
      </c>
      <c r="AE29" s="36" t="str">
        <f t="shared" si="2"/>
        <v/>
      </c>
      <c r="AF29" s="35" t="str">
        <f t="shared" si="3"/>
        <v/>
      </c>
      <c r="AG29" s="38" t="str">
        <f t="shared" si="4"/>
        <v/>
      </c>
    </row>
    <row r="30" spans="1:33" s="3" customFormat="1" ht="103.5" x14ac:dyDescent="0.15">
      <c r="A30" s="7">
        <v>16</v>
      </c>
      <c r="B30" s="76"/>
      <c r="C30" s="14" t="s">
        <v>242</v>
      </c>
      <c r="D30" s="263" t="s">
        <v>7434</v>
      </c>
      <c r="E30" s="14">
        <v>22</v>
      </c>
      <c r="F30" s="16" t="s">
        <v>7510</v>
      </c>
      <c r="G30" s="14"/>
      <c r="H30" s="16" t="s">
        <v>7511</v>
      </c>
      <c r="I30" s="18" t="s">
        <v>7471</v>
      </c>
      <c r="J30" s="18" t="s">
        <v>7471</v>
      </c>
      <c r="K30" s="18" t="s">
        <v>7471</v>
      </c>
      <c r="L30" s="18" t="s">
        <v>7471</v>
      </c>
      <c r="M30" s="18" t="s">
        <v>7471</v>
      </c>
      <c r="N30" s="14" t="s">
        <v>7471</v>
      </c>
      <c r="O30" s="18" t="s">
        <v>7500</v>
      </c>
      <c r="P30" s="18" t="s">
        <v>7480</v>
      </c>
      <c r="Q30" s="14" t="s">
        <v>7473</v>
      </c>
      <c r="R30" s="14" t="s">
        <v>7388</v>
      </c>
      <c r="S30" s="22">
        <v>2000</v>
      </c>
      <c r="T30" s="22"/>
      <c r="U30" s="22"/>
      <c r="V30" s="22">
        <v>2000</v>
      </c>
      <c r="W30" s="22">
        <v>0</v>
      </c>
      <c r="X30" s="22">
        <v>0</v>
      </c>
      <c r="Y30" s="23"/>
      <c r="Z30" s="16"/>
      <c r="AA30" s="16"/>
      <c r="AB30" s="16"/>
      <c r="AC30" s="30" t="s">
        <v>7474</v>
      </c>
      <c r="AD30" s="33" t="str">
        <f t="shared" si="1"/>
        <v/>
      </c>
      <c r="AE30" s="36" t="str">
        <f t="shared" si="2"/>
        <v/>
      </c>
      <c r="AF30" s="35" t="str">
        <f t="shared" si="3"/>
        <v/>
      </c>
      <c r="AG30" s="38" t="str">
        <f t="shared" si="4"/>
        <v/>
      </c>
    </row>
    <row r="31" spans="1:33" s="3" customFormat="1" ht="129.94999999999999" customHeight="1" x14ac:dyDescent="0.15">
      <c r="A31" s="7">
        <v>17</v>
      </c>
      <c r="B31" s="76"/>
      <c r="C31" s="14" t="s">
        <v>242</v>
      </c>
      <c r="D31" s="263" t="s">
        <v>7434</v>
      </c>
      <c r="E31" s="14" t="s">
        <v>7477</v>
      </c>
      <c r="F31" s="16" t="s">
        <v>7512</v>
      </c>
      <c r="G31" s="14"/>
      <c r="H31" s="16" t="s">
        <v>7513</v>
      </c>
      <c r="I31" s="18" t="s">
        <v>7471</v>
      </c>
      <c r="J31" s="18" t="s">
        <v>201</v>
      </c>
      <c r="K31" s="18" t="s">
        <v>7471</v>
      </c>
      <c r="L31" s="18" t="s">
        <v>7471</v>
      </c>
      <c r="M31" s="18" t="s">
        <v>7471</v>
      </c>
      <c r="N31" s="14" t="s">
        <v>7471</v>
      </c>
      <c r="O31" s="18" t="s">
        <v>7503</v>
      </c>
      <c r="P31" s="18" t="s">
        <v>7480</v>
      </c>
      <c r="Q31" s="14" t="s">
        <v>7473</v>
      </c>
      <c r="R31" s="14" t="s">
        <v>7388</v>
      </c>
      <c r="S31" s="22">
        <v>3000</v>
      </c>
      <c r="T31" s="22"/>
      <c r="U31" s="22"/>
      <c r="V31" s="22">
        <v>3000</v>
      </c>
      <c r="W31" s="22">
        <v>0</v>
      </c>
      <c r="X31" s="22">
        <v>0</v>
      </c>
      <c r="Y31" s="23"/>
      <c r="Z31" s="16"/>
      <c r="AA31" s="16"/>
      <c r="AB31" s="16"/>
      <c r="AC31" s="30" t="s">
        <v>7474</v>
      </c>
      <c r="AD31" s="33" t="str">
        <f t="shared" si="1"/>
        <v/>
      </c>
      <c r="AE31" s="36" t="str">
        <f t="shared" si="2"/>
        <v/>
      </c>
      <c r="AF31" s="35" t="str">
        <f t="shared" si="3"/>
        <v/>
      </c>
      <c r="AG31" s="38" t="str">
        <f t="shared" si="4"/>
        <v/>
      </c>
    </row>
    <row r="32" spans="1:33" s="3" customFormat="1" ht="129.94999999999999" customHeight="1" x14ac:dyDescent="0.15">
      <c r="A32" s="7">
        <v>18</v>
      </c>
      <c r="B32" s="76"/>
      <c r="C32" s="14" t="s">
        <v>242</v>
      </c>
      <c r="D32" s="263" t="s">
        <v>7434</v>
      </c>
      <c r="E32" s="14" t="s">
        <v>7477</v>
      </c>
      <c r="F32" s="16" t="s">
        <v>7514</v>
      </c>
      <c r="G32" s="14"/>
      <c r="H32" s="16" t="s">
        <v>7515</v>
      </c>
      <c r="I32" s="18" t="s">
        <v>7471</v>
      </c>
      <c r="J32" s="18" t="s">
        <v>7471</v>
      </c>
      <c r="K32" s="18" t="s">
        <v>7471</v>
      </c>
      <c r="L32" s="18" t="s">
        <v>7471</v>
      </c>
      <c r="M32" s="18" t="s">
        <v>7471</v>
      </c>
      <c r="N32" s="14" t="s">
        <v>7471</v>
      </c>
      <c r="O32" s="18" t="s">
        <v>7503</v>
      </c>
      <c r="P32" s="18" t="s">
        <v>7480</v>
      </c>
      <c r="Q32" s="14" t="s">
        <v>7473</v>
      </c>
      <c r="R32" s="14" t="s">
        <v>7388</v>
      </c>
      <c r="S32" s="22">
        <v>7500</v>
      </c>
      <c r="T32" s="22"/>
      <c r="U32" s="22"/>
      <c r="V32" s="22">
        <v>7500</v>
      </c>
      <c r="W32" s="22">
        <v>0</v>
      </c>
      <c r="X32" s="22">
        <v>0</v>
      </c>
      <c r="Y32" s="23"/>
      <c r="Z32" s="16"/>
      <c r="AA32" s="16"/>
      <c r="AB32" s="16"/>
      <c r="AC32" s="30" t="s">
        <v>7474</v>
      </c>
      <c r="AD32" s="33" t="str">
        <f t="shared" si="1"/>
        <v/>
      </c>
      <c r="AE32" s="36" t="str">
        <f t="shared" si="2"/>
        <v/>
      </c>
      <c r="AF32" s="35" t="str">
        <f t="shared" si="3"/>
        <v/>
      </c>
      <c r="AG32" s="38" t="str">
        <f t="shared" si="4"/>
        <v/>
      </c>
    </row>
    <row r="33" spans="1:33" s="3" customFormat="1" ht="165" customHeight="1" x14ac:dyDescent="0.15">
      <c r="A33" s="7">
        <v>19</v>
      </c>
      <c r="B33" s="76"/>
      <c r="C33" s="14" t="s">
        <v>242</v>
      </c>
      <c r="D33" s="263" t="s">
        <v>7434</v>
      </c>
      <c r="E33" s="14" t="s">
        <v>7477</v>
      </c>
      <c r="F33" s="16" t="s">
        <v>7516</v>
      </c>
      <c r="G33" s="14"/>
      <c r="H33" s="16" t="s">
        <v>7529</v>
      </c>
      <c r="I33" s="18" t="s">
        <v>7471</v>
      </c>
      <c r="J33" s="18" t="s">
        <v>201</v>
      </c>
      <c r="K33" s="18" t="s">
        <v>7471</v>
      </c>
      <c r="L33" s="18" t="s">
        <v>7471</v>
      </c>
      <c r="M33" s="18" t="s">
        <v>7471</v>
      </c>
      <c r="N33" s="14" t="s">
        <v>7471</v>
      </c>
      <c r="O33" s="18" t="s">
        <v>7503</v>
      </c>
      <c r="P33" s="18" t="s">
        <v>7480</v>
      </c>
      <c r="Q33" s="14" t="s">
        <v>7473</v>
      </c>
      <c r="R33" s="14" t="s">
        <v>7388</v>
      </c>
      <c r="S33" s="22">
        <v>965</v>
      </c>
      <c r="T33" s="22"/>
      <c r="U33" s="22"/>
      <c r="V33" s="22">
        <v>965</v>
      </c>
      <c r="W33" s="22">
        <v>0</v>
      </c>
      <c r="X33" s="22">
        <v>0</v>
      </c>
      <c r="Y33" s="23"/>
      <c r="Z33" s="16"/>
      <c r="AA33" s="16"/>
      <c r="AB33" s="16"/>
      <c r="AC33" s="30" t="s">
        <v>7474</v>
      </c>
      <c r="AD33" s="33" t="str">
        <f t="shared" si="1"/>
        <v/>
      </c>
      <c r="AE33" s="36" t="str">
        <f t="shared" si="2"/>
        <v/>
      </c>
      <c r="AF33" s="35" t="str">
        <f t="shared" si="3"/>
        <v/>
      </c>
      <c r="AG33" s="38" t="str">
        <f t="shared" si="4"/>
        <v/>
      </c>
    </row>
    <row r="34" spans="1:33" s="3" customFormat="1" ht="120.75" x14ac:dyDescent="0.15">
      <c r="A34" s="7">
        <v>20</v>
      </c>
      <c r="B34" s="76"/>
      <c r="C34" s="14" t="s">
        <v>242</v>
      </c>
      <c r="D34" s="263" t="s">
        <v>7434</v>
      </c>
      <c r="E34" s="14">
        <v>22</v>
      </c>
      <c r="F34" s="16" t="s">
        <v>7518</v>
      </c>
      <c r="G34" s="14"/>
      <c r="H34" s="16" t="s">
        <v>7519</v>
      </c>
      <c r="I34" s="18" t="s">
        <v>7471</v>
      </c>
      <c r="J34" s="18" t="s">
        <v>7471</v>
      </c>
      <c r="K34" s="18" t="s">
        <v>7471</v>
      </c>
      <c r="L34" s="18" t="s">
        <v>7471</v>
      </c>
      <c r="M34" s="18" t="s">
        <v>7471</v>
      </c>
      <c r="N34" s="14" t="s">
        <v>7471</v>
      </c>
      <c r="O34" s="18" t="s">
        <v>7472</v>
      </c>
      <c r="P34" s="18" t="s">
        <v>7480</v>
      </c>
      <c r="Q34" s="14" t="s">
        <v>7473</v>
      </c>
      <c r="R34" s="14" t="s">
        <v>7388</v>
      </c>
      <c r="S34" s="22">
        <v>8000</v>
      </c>
      <c r="T34" s="22"/>
      <c r="U34" s="22"/>
      <c r="V34" s="22">
        <v>8000</v>
      </c>
      <c r="W34" s="22">
        <v>0</v>
      </c>
      <c r="X34" s="22">
        <v>0</v>
      </c>
      <c r="Y34" s="23"/>
      <c r="Z34" s="16"/>
      <c r="AA34" s="16"/>
      <c r="AB34" s="16"/>
      <c r="AC34" s="30" t="s">
        <v>7474</v>
      </c>
      <c r="AD34" s="33" t="str">
        <f t="shared" si="1"/>
        <v/>
      </c>
      <c r="AE34" s="36" t="str">
        <f t="shared" si="2"/>
        <v/>
      </c>
      <c r="AF34" s="35" t="str">
        <f t="shared" si="3"/>
        <v/>
      </c>
      <c r="AG34" s="38" t="str">
        <f t="shared" si="4"/>
        <v/>
      </c>
    </row>
    <row r="35" spans="1:33" s="3" customFormat="1" ht="120" customHeight="1" x14ac:dyDescent="0.15">
      <c r="A35" s="7">
        <v>21</v>
      </c>
      <c r="B35" s="76"/>
      <c r="C35" s="14" t="s">
        <v>242</v>
      </c>
      <c r="D35" s="263" t="s">
        <v>7434</v>
      </c>
      <c r="E35" s="14" t="s">
        <v>7477</v>
      </c>
      <c r="F35" s="16" t="s">
        <v>7520</v>
      </c>
      <c r="G35" s="14"/>
      <c r="H35" s="16" t="s">
        <v>7521</v>
      </c>
      <c r="I35" s="18" t="s">
        <v>7471</v>
      </c>
      <c r="J35" s="18" t="s">
        <v>7471</v>
      </c>
      <c r="K35" s="18" t="s">
        <v>7471</v>
      </c>
      <c r="L35" s="18" t="s">
        <v>7471</v>
      </c>
      <c r="M35" s="18" t="s">
        <v>7471</v>
      </c>
      <c r="N35" s="14" t="s">
        <v>7471</v>
      </c>
      <c r="O35" s="18" t="s">
        <v>7472</v>
      </c>
      <c r="P35" s="18" t="s">
        <v>7480</v>
      </c>
      <c r="Q35" s="14" t="s">
        <v>7473</v>
      </c>
      <c r="R35" s="14" t="s">
        <v>7388</v>
      </c>
      <c r="S35" s="22">
        <v>500</v>
      </c>
      <c r="T35" s="22"/>
      <c r="U35" s="22"/>
      <c r="V35" s="22">
        <v>500</v>
      </c>
      <c r="W35" s="22">
        <v>0</v>
      </c>
      <c r="X35" s="22">
        <v>0</v>
      </c>
      <c r="Y35" s="23"/>
      <c r="Z35" s="16"/>
      <c r="AA35" s="16"/>
      <c r="AB35" s="16"/>
      <c r="AC35" s="30" t="s">
        <v>7474</v>
      </c>
      <c r="AD35" s="33" t="str">
        <f t="shared" si="1"/>
        <v/>
      </c>
      <c r="AE35" s="36" t="str">
        <f t="shared" si="2"/>
        <v/>
      </c>
      <c r="AF35" s="35" t="str">
        <f t="shared" si="3"/>
        <v/>
      </c>
      <c r="AG35" s="38" t="str">
        <f t="shared" si="4"/>
        <v/>
      </c>
    </row>
    <row r="36" spans="1:33" s="3" customFormat="1" ht="129.94999999999999" customHeight="1" x14ac:dyDescent="0.15">
      <c r="A36" s="7">
        <v>22</v>
      </c>
      <c r="B36" s="76"/>
      <c r="C36" s="14" t="s">
        <v>242</v>
      </c>
      <c r="D36" s="263" t="s">
        <v>7434</v>
      </c>
      <c r="E36" s="14">
        <v>103</v>
      </c>
      <c r="F36" s="16" t="s">
        <v>7522</v>
      </c>
      <c r="G36" s="14"/>
      <c r="H36" s="16" t="s">
        <v>7523</v>
      </c>
      <c r="I36" s="18" t="s">
        <v>7471</v>
      </c>
      <c r="J36" s="18" t="s">
        <v>7471</v>
      </c>
      <c r="K36" s="18" t="s">
        <v>7471</v>
      </c>
      <c r="L36" s="18" t="s">
        <v>7471</v>
      </c>
      <c r="M36" s="18" t="s">
        <v>7471</v>
      </c>
      <c r="N36" s="14" t="s">
        <v>7471</v>
      </c>
      <c r="O36" s="18" t="s">
        <v>7524</v>
      </c>
      <c r="P36" s="18" t="s">
        <v>5021</v>
      </c>
      <c r="Q36" s="14" t="s">
        <v>7392</v>
      </c>
      <c r="R36" s="14" t="s">
        <v>7393</v>
      </c>
      <c r="S36" s="22">
        <v>2640</v>
      </c>
      <c r="T36" s="22"/>
      <c r="U36" s="22"/>
      <c r="V36" s="22">
        <v>2640</v>
      </c>
      <c r="W36" s="22">
        <v>0</v>
      </c>
      <c r="X36" s="22">
        <v>0</v>
      </c>
      <c r="Y36" s="23"/>
      <c r="Z36" s="16"/>
      <c r="AA36" s="16"/>
      <c r="AB36" s="16"/>
      <c r="AC36" s="30" t="s">
        <v>7474</v>
      </c>
      <c r="AD36" s="33" t="str">
        <f t="shared" si="1"/>
        <v/>
      </c>
      <c r="AE36" s="36" t="str">
        <f t="shared" si="2"/>
        <v/>
      </c>
      <c r="AF36" s="35" t="str">
        <f t="shared" si="3"/>
        <v/>
      </c>
      <c r="AG36" s="38" t="str">
        <f t="shared" si="4"/>
        <v/>
      </c>
    </row>
    <row r="37" spans="1:33" s="3" customFormat="1" ht="129.94999999999999" customHeight="1" x14ac:dyDescent="0.15">
      <c r="A37" s="7">
        <v>23</v>
      </c>
      <c r="B37" s="76"/>
      <c r="C37" s="14" t="s">
        <v>242</v>
      </c>
      <c r="D37" s="263" t="s">
        <v>7434</v>
      </c>
      <c r="E37" s="14" t="s">
        <v>7527</v>
      </c>
      <c r="F37" s="16" t="s">
        <v>7525</v>
      </c>
      <c r="G37" s="14"/>
      <c r="H37" s="16" t="s">
        <v>7526</v>
      </c>
      <c r="I37" s="18" t="s">
        <v>7471</v>
      </c>
      <c r="J37" s="18" t="s">
        <v>7471</v>
      </c>
      <c r="K37" s="18" t="s">
        <v>7471</v>
      </c>
      <c r="L37" s="18" t="s">
        <v>7471</v>
      </c>
      <c r="M37" s="18" t="s">
        <v>7471</v>
      </c>
      <c r="N37" s="14" t="s">
        <v>7471</v>
      </c>
      <c r="O37" s="18" t="s">
        <v>7472</v>
      </c>
      <c r="P37" s="18" t="s">
        <v>7237</v>
      </c>
      <c r="Q37" s="14" t="s">
        <v>7473</v>
      </c>
      <c r="R37" s="14" t="s">
        <v>7536</v>
      </c>
      <c r="S37" s="22">
        <v>2619</v>
      </c>
      <c r="T37" s="22"/>
      <c r="U37" s="22"/>
      <c r="V37" s="22">
        <v>2619</v>
      </c>
      <c r="W37" s="22">
        <v>0</v>
      </c>
      <c r="X37" s="22">
        <v>0</v>
      </c>
      <c r="Y37" s="23"/>
      <c r="Z37" s="16"/>
      <c r="AA37" s="16"/>
      <c r="AB37" s="16"/>
      <c r="AC37" s="30" t="s">
        <v>7383</v>
      </c>
      <c r="AD37" s="33" t="str">
        <f>IF(OR(C37="補",AND(C37="単",S37=V37+W37+X37)),"","○")</f>
        <v/>
      </c>
      <c r="AE37" s="36" t="str">
        <f t="shared" si="2"/>
        <v/>
      </c>
      <c r="AF37" s="35" t="str">
        <f t="shared" si="3"/>
        <v/>
      </c>
      <c r="AG37" s="38" t="str">
        <f t="shared" si="4"/>
        <v/>
      </c>
    </row>
    <row r="38" spans="1:33" s="3" customFormat="1" x14ac:dyDescent="0.15">
      <c r="A38" s="7">
        <v>24</v>
      </c>
      <c r="B38" s="76"/>
      <c r="C38" s="14"/>
      <c r="D38" s="263"/>
      <c r="E38" s="14"/>
      <c r="F38" s="16"/>
      <c r="G38" s="14"/>
      <c r="H38" s="16"/>
      <c r="I38" s="18"/>
      <c r="J38" s="18"/>
      <c r="K38" s="18"/>
      <c r="L38" s="18"/>
      <c r="M38" s="18"/>
      <c r="N38" s="14"/>
      <c r="O38" s="18"/>
      <c r="P38" s="18"/>
      <c r="Q38" s="14"/>
      <c r="R38" s="14"/>
      <c r="S38" s="22"/>
      <c r="T38" s="22"/>
      <c r="U38" s="22"/>
      <c r="V38" s="22"/>
      <c r="W38" s="22"/>
      <c r="X38" s="22"/>
      <c r="Y38" s="23"/>
      <c r="Z38" s="16"/>
      <c r="AA38" s="16"/>
      <c r="AB38" s="16"/>
      <c r="AC38" s="30"/>
      <c r="AD38" s="33" t="str">
        <f t="shared" si="1"/>
        <v>○</v>
      </c>
      <c r="AE38" s="36" t="str">
        <f t="shared" si="2"/>
        <v>○</v>
      </c>
      <c r="AF38" s="35" t="str">
        <f t="shared" si="3"/>
        <v/>
      </c>
      <c r="AG38" s="38" t="str">
        <f t="shared" si="4"/>
        <v>○</v>
      </c>
    </row>
    <row r="39" spans="1:33" s="3" customFormat="1" x14ac:dyDescent="0.15">
      <c r="A39" s="7">
        <v>25</v>
      </c>
      <c r="B39" s="76"/>
      <c r="C39" s="14"/>
      <c r="D39" s="263"/>
      <c r="E39" s="14"/>
      <c r="F39" s="16"/>
      <c r="G39" s="14"/>
      <c r="H39" s="16"/>
      <c r="I39" s="18"/>
      <c r="J39" s="18"/>
      <c r="K39" s="18"/>
      <c r="L39" s="18"/>
      <c r="M39" s="18"/>
      <c r="N39" s="14"/>
      <c r="O39" s="18"/>
      <c r="P39" s="18"/>
      <c r="Q39" s="14"/>
      <c r="R39" s="14"/>
      <c r="S39" s="22"/>
      <c r="T39" s="22"/>
      <c r="U39" s="22"/>
      <c r="V39" s="22"/>
      <c r="W39" s="22"/>
      <c r="X39" s="22"/>
      <c r="Y39" s="23"/>
      <c r="Z39" s="16"/>
      <c r="AA39" s="16"/>
      <c r="AB39" s="16"/>
      <c r="AC39" s="30"/>
      <c r="AD39" s="33" t="str">
        <f t="shared" si="1"/>
        <v>○</v>
      </c>
      <c r="AE39" s="36" t="str">
        <f t="shared" si="2"/>
        <v>○</v>
      </c>
      <c r="AF39" s="35" t="str">
        <f t="shared" si="3"/>
        <v/>
      </c>
      <c r="AG39" s="38" t="str">
        <f t="shared" si="4"/>
        <v>○</v>
      </c>
    </row>
    <row r="40" spans="1:33" s="3" customFormat="1" x14ac:dyDescent="0.15">
      <c r="A40" s="7">
        <v>26</v>
      </c>
      <c r="B40" s="76"/>
      <c r="C40" s="14"/>
      <c r="D40" s="263"/>
      <c r="E40" s="14"/>
      <c r="F40" s="16"/>
      <c r="G40" s="14"/>
      <c r="H40" s="16"/>
      <c r="I40" s="18"/>
      <c r="J40" s="18"/>
      <c r="K40" s="18"/>
      <c r="L40" s="18"/>
      <c r="M40" s="18"/>
      <c r="N40" s="14"/>
      <c r="O40" s="18"/>
      <c r="P40" s="18"/>
      <c r="Q40" s="14"/>
      <c r="R40" s="14"/>
      <c r="S40" s="22"/>
      <c r="T40" s="22"/>
      <c r="U40" s="22"/>
      <c r="V40" s="22"/>
      <c r="W40" s="22"/>
      <c r="X40" s="22"/>
      <c r="Y40" s="23"/>
      <c r="Z40" s="16"/>
      <c r="AA40" s="16"/>
      <c r="AB40" s="16"/>
      <c r="AC40" s="30"/>
      <c r="AD40" s="33" t="str">
        <f t="shared" si="1"/>
        <v>○</v>
      </c>
      <c r="AE40" s="36" t="str">
        <f t="shared" si="2"/>
        <v>○</v>
      </c>
      <c r="AF40" s="35" t="str">
        <f t="shared" si="3"/>
        <v/>
      </c>
      <c r="AG40" s="38" t="str">
        <f t="shared" si="4"/>
        <v>○</v>
      </c>
    </row>
    <row r="41" spans="1:33" s="3" customFormat="1" x14ac:dyDescent="0.15">
      <c r="A41" s="7">
        <v>27</v>
      </c>
      <c r="B41" s="76"/>
      <c r="C41" s="14"/>
      <c r="D41" s="263"/>
      <c r="E41" s="14"/>
      <c r="F41" s="16"/>
      <c r="G41" s="14"/>
      <c r="H41" s="16"/>
      <c r="I41" s="18"/>
      <c r="J41" s="18"/>
      <c r="K41" s="18"/>
      <c r="L41" s="18"/>
      <c r="M41" s="18"/>
      <c r="N41" s="14"/>
      <c r="O41" s="18"/>
      <c r="P41" s="18"/>
      <c r="Q41" s="14"/>
      <c r="R41" s="14"/>
      <c r="S41" s="22"/>
      <c r="T41" s="22"/>
      <c r="U41" s="22"/>
      <c r="V41" s="22"/>
      <c r="W41" s="22"/>
      <c r="X41" s="22"/>
      <c r="Y41" s="23"/>
      <c r="Z41" s="16"/>
      <c r="AA41" s="16"/>
      <c r="AB41" s="16"/>
      <c r="AC41" s="30"/>
      <c r="AD41" s="33" t="str">
        <f t="shared" si="1"/>
        <v>○</v>
      </c>
      <c r="AE41" s="36" t="str">
        <f t="shared" si="2"/>
        <v>○</v>
      </c>
      <c r="AF41" s="35" t="str">
        <f t="shared" si="3"/>
        <v/>
      </c>
      <c r="AG41" s="38" t="str">
        <f t="shared" si="4"/>
        <v>○</v>
      </c>
    </row>
    <row r="42" spans="1:33" x14ac:dyDescent="0.15">
      <c r="A42" s="7">
        <v>28</v>
      </c>
      <c r="B42" s="76"/>
      <c r="C42" s="14"/>
      <c r="D42" s="263"/>
      <c r="E42" s="14"/>
      <c r="F42" s="16"/>
      <c r="G42" s="14"/>
      <c r="H42" s="16"/>
      <c r="I42" s="18"/>
      <c r="J42" s="18"/>
      <c r="K42" s="18"/>
      <c r="L42" s="18"/>
      <c r="M42" s="18"/>
      <c r="N42" s="14"/>
      <c r="O42" s="18"/>
      <c r="P42" s="18"/>
      <c r="Q42" s="14"/>
      <c r="R42" s="14"/>
      <c r="S42" s="22"/>
      <c r="T42" s="22"/>
      <c r="U42" s="22"/>
      <c r="V42" s="22"/>
      <c r="W42" s="22"/>
      <c r="X42" s="22"/>
      <c r="Y42" s="23"/>
      <c r="Z42" s="16"/>
      <c r="AA42" s="16"/>
      <c r="AB42" s="16"/>
      <c r="AC42" s="30"/>
      <c r="AD42" s="33" t="str">
        <f t="shared" si="1"/>
        <v>○</v>
      </c>
      <c r="AE42" s="36" t="str">
        <f t="shared" si="2"/>
        <v>○</v>
      </c>
      <c r="AF42" s="35" t="str">
        <f t="shared" si="3"/>
        <v/>
      </c>
      <c r="AG42" s="38" t="str">
        <f t="shared" si="4"/>
        <v>○</v>
      </c>
    </row>
    <row r="43" spans="1:33" x14ac:dyDescent="0.15">
      <c r="A43" s="7">
        <v>29</v>
      </c>
      <c r="B43" s="76"/>
      <c r="C43" s="14"/>
      <c r="D43" s="263"/>
      <c r="E43" s="14"/>
      <c r="F43" s="16"/>
      <c r="G43" s="14"/>
      <c r="H43" s="16"/>
      <c r="I43" s="18"/>
      <c r="J43" s="18"/>
      <c r="K43" s="18"/>
      <c r="L43" s="18"/>
      <c r="M43" s="18"/>
      <c r="N43" s="14"/>
      <c r="O43" s="18"/>
      <c r="P43" s="18"/>
      <c r="Q43" s="14"/>
      <c r="R43" s="14"/>
      <c r="S43" s="22"/>
      <c r="T43" s="22"/>
      <c r="U43" s="22"/>
      <c r="V43" s="22"/>
      <c r="W43" s="22"/>
      <c r="X43" s="22"/>
      <c r="Y43" s="23"/>
      <c r="Z43" s="16"/>
      <c r="AA43" s="16"/>
      <c r="AB43" s="16"/>
      <c r="AC43" s="30"/>
      <c r="AD43" s="33" t="str">
        <f t="shared" si="1"/>
        <v>○</v>
      </c>
      <c r="AE43" s="36" t="str">
        <f t="shared" si="2"/>
        <v>○</v>
      </c>
      <c r="AF43" s="35" t="str">
        <f t="shared" si="3"/>
        <v/>
      </c>
      <c r="AG43" s="38" t="str">
        <f t="shared" si="4"/>
        <v>○</v>
      </c>
    </row>
    <row r="44" spans="1:33" x14ac:dyDescent="0.15">
      <c r="A44" s="7">
        <v>30</v>
      </c>
      <c r="B44" s="76"/>
      <c r="C44" s="14"/>
      <c r="D44" s="263"/>
      <c r="E44" s="14"/>
      <c r="F44" s="16"/>
      <c r="G44" s="14"/>
      <c r="H44" s="16"/>
      <c r="I44" s="18"/>
      <c r="J44" s="18"/>
      <c r="K44" s="18"/>
      <c r="L44" s="18"/>
      <c r="M44" s="18"/>
      <c r="N44" s="14"/>
      <c r="O44" s="18"/>
      <c r="P44" s="18"/>
      <c r="Q44" s="14"/>
      <c r="R44" s="14"/>
      <c r="S44" s="22"/>
      <c r="T44" s="22"/>
      <c r="U44" s="22"/>
      <c r="V44" s="22"/>
      <c r="W44" s="22"/>
      <c r="X44" s="22"/>
      <c r="Y44" s="23"/>
      <c r="Z44" s="16"/>
      <c r="AA44" s="16"/>
      <c r="AB44" s="16"/>
      <c r="AC44" s="30"/>
      <c r="AD44" s="33" t="str">
        <f t="shared" si="1"/>
        <v>○</v>
      </c>
      <c r="AE44" s="36" t="str">
        <f t="shared" si="2"/>
        <v>○</v>
      </c>
      <c r="AF44" s="35" t="str">
        <f t="shared" si="3"/>
        <v/>
      </c>
      <c r="AG44" s="38" t="str">
        <f t="shared" si="4"/>
        <v>○</v>
      </c>
    </row>
    <row r="45" spans="1:33" x14ac:dyDescent="0.15">
      <c r="A45" s="8">
        <v>31</v>
      </c>
      <c r="B45" s="77"/>
      <c r="C45" s="14"/>
      <c r="D45" s="264"/>
      <c r="E45" s="14"/>
      <c r="F45" s="16"/>
      <c r="G45" s="14"/>
      <c r="H45" s="16"/>
      <c r="I45" s="18"/>
      <c r="J45" s="18"/>
      <c r="K45" s="18"/>
      <c r="L45" s="18"/>
      <c r="M45" s="18"/>
      <c r="N45" s="14"/>
      <c r="O45" s="18"/>
      <c r="P45" s="18"/>
      <c r="Q45" s="14"/>
      <c r="R45" s="14"/>
      <c r="S45" s="22"/>
      <c r="T45" s="22"/>
      <c r="U45" s="22"/>
      <c r="V45" s="22"/>
      <c r="W45" s="22"/>
      <c r="X45" s="22"/>
      <c r="Y45" s="23"/>
      <c r="Z45" s="16"/>
      <c r="AA45" s="16"/>
      <c r="AB45" s="16"/>
      <c r="AC45" s="30"/>
      <c r="AD45" s="33" t="str">
        <f t="shared" si="1"/>
        <v>○</v>
      </c>
      <c r="AE45" s="36" t="str">
        <f t="shared" si="2"/>
        <v>○</v>
      </c>
      <c r="AF45" s="35" t="str">
        <f t="shared" si="3"/>
        <v/>
      </c>
      <c r="AG45" s="38" t="str">
        <f t="shared" si="4"/>
        <v>○</v>
      </c>
    </row>
    <row r="46" spans="1:33" x14ac:dyDescent="0.15">
      <c r="A46" s="8">
        <v>32</v>
      </c>
      <c r="B46" s="77"/>
      <c r="C46" s="14"/>
      <c r="D46" s="264"/>
      <c r="E46" s="14"/>
      <c r="F46" s="16"/>
      <c r="G46" s="14"/>
      <c r="H46" s="16"/>
      <c r="I46" s="18"/>
      <c r="J46" s="18"/>
      <c r="K46" s="18"/>
      <c r="L46" s="18"/>
      <c r="M46" s="18"/>
      <c r="N46" s="14"/>
      <c r="O46" s="18"/>
      <c r="P46" s="18"/>
      <c r="Q46" s="14"/>
      <c r="R46" s="14"/>
      <c r="S46" s="22"/>
      <c r="T46" s="22"/>
      <c r="U46" s="22"/>
      <c r="V46" s="22"/>
      <c r="W46" s="22"/>
      <c r="X46" s="22"/>
      <c r="Y46" s="23"/>
      <c r="Z46" s="16"/>
      <c r="AA46" s="16"/>
      <c r="AB46" s="16"/>
      <c r="AC46" s="30"/>
      <c r="AD46" s="33" t="str">
        <f t="shared" si="1"/>
        <v>○</v>
      </c>
      <c r="AE46" s="36" t="str">
        <f t="shared" si="2"/>
        <v>○</v>
      </c>
      <c r="AF46" s="35" t="str">
        <f t="shared" si="3"/>
        <v/>
      </c>
      <c r="AG46" s="38" t="str">
        <f t="shared" si="4"/>
        <v>○</v>
      </c>
    </row>
    <row r="47" spans="1:33" x14ac:dyDescent="0.15">
      <c r="A47" s="8">
        <v>33</v>
      </c>
      <c r="B47" s="77"/>
      <c r="C47" s="14"/>
      <c r="D47" s="264"/>
      <c r="E47" s="14"/>
      <c r="F47" s="16"/>
      <c r="G47" s="14"/>
      <c r="H47" s="16"/>
      <c r="I47" s="18"/>
      <c r="J47" s="18"/>
      <c r="K47" s="18"/>
      <c r="L47" s="18"/>
      <c r="M47" s="18"/>
      <c r="N47" s="14"/>
      <c r="O47" s="18"/>
      <c r="P47" s="18"/>
      <c r="Q47" s="14"/>
      <c r="R47" s="14"/>
      <c r="S47" s="22"/>
      <c r="T47" s="22"/>
      <c r="U47" s="22"/>
      <c r="V47" s="22"/>
      <c r="W47" s="22"/>
      <c r="X47" s="22"/>
      <c r="Y47" s="23"/>
      <c r="Z47" s="16"/>
      <c r="AA47" s="16"/>
      <c r="AB47" s="16"/>
      <c r="AC47" s="30"/>
      <c r="AD47" s="33" t="str">
        <f t="shared" si="1"/>
        <v>○</v>
      </c>
      <c r="AE47" s="36" t="str">
        <f t="shared" si="2"/>
        <v>○</v>
      </c>
      <c r="AF47" s="35" t="str">
        <f t="shared" si="3"/>
        <v/>
      </c>
      <c r="AG47" s="38" t="str">
        <f t="shared" si="4"/>
        <v>○</v>
      </c>
    </row>
    <row r="48" spans="1:33" x14ac:dyDescent="0.15">
      <c r="A48" s="8">
        <v>34</v>
      </c>
      <c r="B48" s="77"/>
      <c r="C48" s="14"/>
      <c r="D48" s="264"/>
      <c r="E48" s="14"/>
      <c r="F48" s="16"/>
      <c r="G48" s="14"/>
      <c r="H48" s="16"/>
      <c r="I48" s="18"/>
      <c r="J48" s="18"/>
      <c r="K48" s="18"/>
      <c r="L48" s="18"/>
      <c r="M48" s="18"/>
      <c r="N48" s="14"/>
      <c r="O48" s="18"/>
      <c r="P48" s="18"/>
      <c r="Q48" s="14"/>
      <c r="R48" s="14"/>
      <c r="S48" s="22"/>
      <c r="T48" s="22"/>
      <c r="U48" s="22"/>
      <c r="V48" s="22"/>
      <c r="W48" s="22"/>
      <c r="X48" s="22"/>
      <c r="Y48" s="23"/>
      <c r="Z48" s="16"/>
      <c r="AA48" s="16"/>
      <c r="AB48" s="16"/>
      <c r="AC48" s="30"/>
      <c r="AD48" s="33" t="str">
        <f t="shared" si="1"/>
        <v>○</v>
      </c>
      <c r="AE48" s="36" t="str">
        <f t="shared" si="2"/>
        <v>○</v>
      </c>
      <c r="AF48" s="35" t="str">
        <f t="shared" si="3"/>
        <v/>
      </c>
      <c r="AG48" s="38" t="str">
        <f t="shared" si="4"/>
        <v>○</v>
      </c>
    </row>
    <row r="49" spans="1:33" x14ac:dyDescent="0.15">
      <c r="A49" s="8">
        <v>35</v>
      </c>
      <c r="B49" s="77"/>
      <c r="C49" s="14"/>
      <c r="D49" s="264"/>
      <c r="E49" s="14"/>
      <c r="F49" s="16"/>
      <c r="G49" s="14"/>
      <c r="H49" s="16"/>
      <c r="I49" s="18"/>
      <c r="J49" s="18"/>
      <c r="K49" s="18"/>
      <c r="L49" s="18"/>
      <c r="M49" s="18"/>
      <c r="N49" s="14"/>
      <c r="O49" s="18"/>
      <c r="P49" s="18"/>
      <c r="Q49" s="14"/>
      <c r="R49" s="14"/>
      <c r="S49" s="22"/>
      <c r="T49" s="22"/>
      <c r="U49" s="22"/>
      <c r="V49" s="22"/>
      <c r="W49" s="22"/>
      <c r="X49" s="22"/>
      <c r="Y49" s="23"/>
      <c r="Z49" s="16"/>
      <c r="AA49" s="16"/>
      <c r="AB49" s="16"/>
      <c r="AC49" s="30"/>
      <c r="AD49" s="33" t="str">
        <f t="shared" si="1"/>
        <v>○</v>
      </c>
      <c r="AE49" s="36" t="str">
        <f t="shared" si="2"/>
        <v>○</v>
      </c>
      <c r="AF49" s="35" t="str">
        <f t="shared" si="3"/>
        <v/>
      </c>
      <c r="AG49" s="38" t="str">
        <f t="shared" si="4"/>
        <v>○</v>
      </c>
    </row>
    <row r="50" spans="1:33" x14ac:dyDescent="0.15">
      <c r="A50" s="8">
        <v>36</v>
      </c>
      <c r="B50" s="77"/>
      <c r="C50" s="14"/>
      <c r="D50" s="264"/>
      <c r="E50" s="14"/>
      <c r="F50" s="16"/>
      <c r="G50" s="14"/>
      <c r="H50" s="16"/>
      <c r="I50" s="18"/>
      <c r="J50" s="18"/>
      <c r="K50" s="18"/>
      <c r="L50" s="18"/>
      <c r="M50" s="18"/>
      <c r="N50" s="14"/>
      <c r="O50" s="18"/>
      <c r="P50" s="18"/>
      <c r="Q50" s="14"/>
      <c r="R50" s="14"/>
      <c r="S50" s="22"/>
      <c r="T50" s="22"/>
      <c r="U50" s="22"/>
      <c r="V50" s="22"/>
      <c r="W50" s="22"/>
      <c r="X50" s="22"/>
      <c r="Y50" s="23"/>
      <c r="Z50" s="16"/>
      <c r="AA50" s="16"/>
      <c r="AB50" s="16"/>
      <c r="AC50" s="30"/>
      <c r="AD50" s="33" t="str">
        <f t="shared" si="1"/>
        <v>○</v>
      </c>
      <c r="AE50" s="36" t="str">
        <f t="shared" si="2"/>
        <v>○</v>
      </c>
      <c r="AF50" s="35" t="str">
        <f t="shared" si="3"/>
        <v/>
      </c>
      <c r="AG50" s="38" t="str">
        <f t="shared" si="4"/>
        <v>○</v>
      </c>
    </row>
    <row r="51" spans="1:33" x14ac:dyDescent="0.15">
      <c r="A51" s="8">
        <v>37</v>
      </c>
      <c r="B51" s="77"/>
      <c r="C51" s="14"/>
      <c r="D51" s="264"/>
      <c r="E51" s="14"/>
      <c r="F51" s="16"/>
      <c r="G51" s="14"/>
      <c r="H51" s="16"/>
      <c r="I51" s="18"/>
      <c r="J51" s="18"/>
      <c r="K51" s="18"/>
      <c r="L51" s="18"/>
      <c r="M51" s="18"/>
      <c r="N51" s="14"/>
      <c r="O51" s="18"/>
      <c r="P51" s="18"/>
      <c r="Q51" s="14"/>
      <c r="R51" s="14"/>
      <c r="S51" s="22"/>
      <c r="T51" s="22"/>
      <c r="U51" s="22"/>
      <c r="V51" s="22"/>
      <c r="W51" s="22"/>
      <c r="X51" s="22"/>
      <c r="Y51" s="23"/>
      <c r="Z51" s="16"/>
      <c r="AA51" s="16"/>
      <c r="AB51" s="16"/>
      <c r="AC51" s="30"/>
      <c r="AD51" s="33" t="str">
        <f t="shared" si="1"/>
        <v>○</v>
      </c>
      <c r="AE51" s="36" t="str">
        <f t="shared" si="2"/>
        <v>○</v>
      </c>
      <c r="AF51" s="35" t="str">
        <f t="shared" si="3"/>
        <v/>
      </c>
      <c r="AG51" s="38" t="str">
        <f t="shared" si="4"/>
        <v>○</v>
      </c>
    </row>
    <row r="52" spans="1:33" x14ac:dyDescent="0.15">
      <c r="A52" s="8">
        <v>38</v>
      </c>
      <c r="B52" s="77"/>
      <c r="C52" s="14"/>
      <c r="D52" s="264"/>
      <c r="E52" s="14"/>
      <c r="F52" s="16"/>
      <c r="G52" s="14"/>
      <c r="H52" s="16"/>
      <c r="I52" s="18"/>
      <c r="J52" s="18"/>
      <c r="K52" s="18"/>
      <c r="L52" s="18"/>
      <c r="M52" s="18"/>
      <c r="N52" s="14"/>
      <c r="O52" s="18"/>
      <c r="P52" s="18"/>
      <c r="Q52" s="14"/>
      <c r="R52" s="14"/>
      <c r="S52" s="22"/>
      <c r="T52" s="22"/>
      <c r="U52" s="22"/>
      <c r="V52" s="22"/>
      <c r="W52" s="22"/>
      <c r="X52" s="22"/>
      <c r="Y52" s="23"/>
      <c r="Z52" s="16"/>
      <c r="AA52" s="16"/>
      <c r="AB52" s="16"/>
      <c r="AC52" s="30"/>
      <c r="AD52" s="33" t="str">
        <f t="shared" si="1"/>
        <v>○</v>
      </c>
      <c r="AE52" s="36" t="str">
        <f t="shared" si="2"/>
        <v>○</v>
      </c>
      <c r="AF52" s="35" t="str">
        <f t="shared" si="3"/>
        <v/>
      </c>
      <c r="AG52" s="38" t="str">
        <f t="shared" si="4"/>
        <v>○</v>
      </c>
    </row>
    <row r="53" spans="1:33" x14ac:dyDescent="0.15">
      <c r="A53" s="78">
        <v>39</v>
      </c>
      <c r="B53" s="79"/>
      <c r="C53" s="80"/>
      <c r="D53" s="265"/>
      <c r="E53" s="80"/>
      <c r="F53" s="81"/>
      <c r="G53" s="80"/>
      <c r="H53" s="81"/>
      <c r="I53" s="82"/>
      <c r="J53" s="82"/>
      <c r="K53" s="82"/>
      <c r="L53" s="82"/>
      <c r="M53" s="82"/>
      <c r="N53" s="80"/>
      <c r="O53" s="82"/>
      <c r="P53" s="82"/>
      <c r="Q53" s="80"/>
      <c r="R53" s="80"/>
      <c r="S53" s="83"/>
      <c r="T53" s="83"/>
      <c r="U53" s="83"/>
      <c r="V53" s="83"/>
      <c r="W53" s="83"/>
      <c r="X53" s="83"/>
      <c r="Y53" s="84"/>
      <c r="Z53" s="81"/>
      <c r="AA53" s="81"/>
      <c r="AB53" s="81"/>
      <c r="AC53" s="85"/>
      <c r="AD53" s="33" t="str">
        <f t="shared" si="1"/>
        <v>○</v>
      </c>
      <c r="AE53" s="36" t="str">
        <f t="shared" si="2"/>
        <v>○</v>
      </c>
      <c r="AF53" s="35" t="str">
        <f t="shared" si="3"/>
        <v/>
      </c>
      <c r="AG53" s="38" t="str">
        <f t="shared" si="4"/>
        <v>○</v>
      </c>
    </row>
    <row r="54" spans="1:33" x14ac:dyDescent="0.15">
      <c r="A54" s="9">
        <v>40</v>
      </c>
      <c r="B54" s="77"/>
      <c r="C54" s="14"/>
      <c r="D54" s="264"/>
      <c r="E54" s="14"/>
      <c r="F54" s="16"/>
      <c r="G54" s="14"/>
      <c r="H54" s="16"/>
      <c r="I54" s="18"/>
      <c r="J54" s="18"/>
      <c r="K54" s="18"/>
      <c r="L54" s="18"/>
      <c r="M54" s="18"/>
      <c r="N54" s="14"/>
      <c r="O54" s="18"/>
      <c r="P54" s="18"/>
      <c r="Q54" s="14"/>
      <c r="R54" s="14"/>
      <c r="S54" s="22"/>
      <c r="T54" s="22"/>
      <c r="U54" s="22"/>
      <c r="V54" s="22"/>
      <c r="W54" s="22"/>
      <c r="X54" s="22"/>
      <c r="Y54" s="23"/>
      <c r="Z54" s="16"/>
      <c r="AA54" s="16"/>
      <c r="AB54" s="16"/>
      <c r="AC54" s="18"/>
      <c r="AD54" s="34" t="str">
        <f t="shared" si="1"/>
        <v>○</v>
      </c>
      <c r="AE54" s="36" t="str">
        <f t="shared" si="2"/>
        <v>○</v>
      </c>
      <c r="AF54" s="35" t="str">
        <f t="shared" si="3"/>
        <v/>
      </c>
      <c r="AG54" s="38" t="str">
        <f t="shared" si="4"/>
        <v>○</v>
      </c>
    </row>
    <row r="55" spans="1:33" x14ac:dyDescent="0.15">
      <c r="A55" s="10">
        <v>41</v>
      </c>
      <c r="B55" s="77"/>
      <c r="C55" s="14"/>
      <c r="D55" s="264"/>
      <c r="E55" s="14"/>
      <c r="F55" s="16"/>
      <c r="G55" s="14"/>
      <c r="H55" s="16"/>
      <c r="I55" s="18"/>
      <c r="J55" s="18"/>
      <c r="K55" s="18"/>
      <c r="L55" s="18"/>
      <c r="M55" s="18"/>
      <c r="N55" s="14"/>
      <c r="O55" s="18"/>
      <c r="P55" s="18"/>
      <c r="Q55" s="14"/>
      <c r="R55" s="14"/>
      <c r="S55" s="22"/>
      <c r="T55" s="22"/>
      <c r="U55" s="22"/>
      <c r="V55" s="22"/>
      <c r="W55" s="22"/>
      <c r="X55" s="22"/>
      <c r="Y55" s="23"/>
      <c r="Z55" s="16"/>
      <c r="AA55" s="16"/>
      <c r="AB55" s="16"/>
      <c r="AC55" s="18"/>
      <c r="AD55" s="34" t="str">
        <f t="shared" si="1"/>
        <v>○</v>
      </c>
      <c r="AE55" s="36" t="str">
        <f t="shared" si="2"/>
        <v>○</v>
      </c>
      <c r="AF55" s="35" t="str">
        <f t="shared" si="3"/>
        <v/>
      </c>
      <c r="AG55" s="38" t="str">
        <f t="shared" si="4"/>
        <v>○</v>
      </c>
    </row>
    <row r="56" spans="1:33" x14ac:dyDescent="0.15">
      <c r="A56" s="10">
        <v>42</v>
      </c>
      <c r="B56" s="77"/>
      <c r="C56" s="14"/>
      <c r="D56" s="264"/>
      <c r="E56" s="14"/>
      <c r="F56" s="16"/>
      <c r="G56" s="14"/>
      <c r="H56" s="16"/>
      <c r="I56" s="18"/>
      <c r="J56" s="18"/>
      <c r="K56" s="18"/>
      <c r="L56" s="18"/>
      <c r="M56" s="18"/>
      <c r="N56" s="14"/>
      <c r="O56" s="18"/>
      <c r="P56" s="18"/>
      <c r="Q56" s="14"/>
      <c r="R56" s="14"/>
      <c r="S56" s="22"/>
      <c r="T56" s="22"/>
      <c r="U56" s="22"/>
      <c r="V56" s="22"/>
      <c r="W56" s="22"/>
      <c r="X56" s="22"/>
      <c r="Y56" s="23"/>
      <c r="Z56" s="16"/>
      <c r="AA56" s="16"/>
      <c r="AB56" s="16"/>
      <c r="AC56" s="18"/>
      <c r="AD56" s="34" t="str">
        <f t="shared" si="1"/>
        <v>○</v>
      </c>
      <c r="AE56" s="36" t="str">
        <f t="shared" si="2"/>
        <v>○</v>
      </c>
      <c r="AF56" s="35" t="str">
        <f t="shared" si="3"/>
        <v/>
      </c>
      <c r="AG56" s="38" t="str">
        <f t="shared" si="4"/>
        <v>○</v>
      </c>
    </row>
    <row r="57" spans="1:33" x14ac:dyDescent="0.15">
      <c r="A57" s="10">
        <v>43</v>
      </c>
      <c r="B57" s="77"/>
      <c r="C57" s="14"/>
      <c r="D57" s="264"/>
      <c r="E57" s="14"/>
      <c r="F57" s="16"/>
      <c r="G57" s="14"/>
      <c r="H57" s="16"/>
      <c r="I57" s="18"/>
      <c r="J57" s="18"/>
      <c r="K57" s="18"/>
      <c r="L57" s="18"/>
      <c r="M57" s="18"/>
      <c r="N57" s="14"/>
      <c r="O57" s="18"/>
      <c r="P57" s="18"/>
      <c r="Q57" s="14"/>
      <c r="R57" s="14"/>
      <c r="S57" s="22"/>
      <c r="T57" s="22"/>
      <c r="U57" s="22"/>
      <c r="V57" s="22"/>
      <c r="W57" s="22"/>
      <c r="X57" s="22"/>
      <c r="Y57" s="23"/>
      <c r="Z57" s="16"/>
      <c r="AA57" s="16"/>
      <c r="AB57" s="16"/>
      <c r="AC57" s="18"/>
      <c r="AD57" s="34" t="str">
        <f t="shared" si="1"/>
        <v>○</v>
      </c>
      <c r="AE57" s="36" t="str">
        <f t="shared" si="2"/>
        <v>○</v>
      </c>
      <c r="AF57" s="35" t="str">
        <f t="shared" si="3"/>
        <v/>
      </c>
      <c r="AG57" s="38" t="str">
        <f t="shared" si="4"/>
        <v>○</v>
      </c>
    </row>
    <row r="58" spans="1:33" x14ac:dyDescent="0.15">
      <c r="A58" s="10">
        <v>44</v>
      </c>
      <c r="B58" s="77"/>
      <c r="C58" s="14"/>
      <c r="D58" s="264"/>
      <c r="E58" s="14"/>
      <c r="F58" s="16"/>
      <c r="G58" s="14"/>
      <c r="H58" s="16"/>
      <c r="I58" s="18"/>
      <c r="J58" s="18"/>
      <c r="K58" s="18"/>
      <c r="L58" s="18"/>
      <c r="M58" s="18"/>
      <c r="N58" s="14"/>
      <c r="O58" s="18"/>
      <c r="P58" s="18"/>
      <c r="Q58" s="14"/>
      <c r="R58" s="14"/>
      <c r="S58" s="22"/>
      <c r="T58" s="22"/>
      <c r="U58" s="22"/>
      <c r="V58" s="22"/>
      <c r="W58" s="22"/>
      <c r="X58" s="22"/>
      <c r="Y58" s="23"/>
      <c r="Z58" s="16"/>
      <c r="AA58" s="16"/>
      <c r="AB58" s="16"/>
      <c r="AC58" s="18"/>
      <c r="AD58" s="34" t="str">
        <f t="shared" si="1"/>
        <v>○</v>
      </c>
      <c r="AE58" s="36" t="str">
        <f t="shared" si="2"/>
        <v>○</v>
      </c>
      <c r="AF58" s="35" t="str">
        <f t="shared" si="3"/>
        <v/>
      </c>
      <c r="AG58" s="38" t="str">
        <f t="shared" si="4"/>
        <v>○</v>
      </c>
    </row>
    <row r="59" spans="1:33" x14ac:dyDescent="0.15">
      <c r="A59" s="10">
        <v>45</v>
      </c>
      <c r="B59" s="77"/>
      <c r="C59" s="14"/>
      <c r="D59" s="264"/>
      <c r="E59" s="14"/>
      <c r="F59" s="16"/>
      <c r="G59" s="14"/>
      <c r="H59" s="16"/>
      <c r="I59" s="18"/>
      <c r="J59" s="18"/>
      <c r="K59" s="18"/>
      <c r="L59" s="18"/>
      <c r="M59" s="18"/>
      <c r="N59" s="14"/>
      <c r="O59" s="18"/>
      <c r="P59" s="18"/>
      <c r="Q59" s="14"/>
      <c r="R59" s="14"/>
      <c r="S59" s="22"/>
      <c r="T59" s="22"/>
      <c r="U59" s="22"/>
      <c r="V59" s="22"/>
      <c r="W59" s="22"/>
      <c r="X59" s="22"/>
      <c r="Y59" s="23"/>
      <c r="Z59" s="16"/>
      <c r="AA59" s="16"/>
      <c r="AB59" s="16"/>
      <c r="AC59" s="18"/>
      <c r="AD59" s="34" t="str">
        <f t="shared" si="1"/>
        <v>○</v>
      </c>
      <c r="AE59" s="36" t="str">
        <f t="shared" si="2"/>
        <v>○</v>
      </c>
      <c r="AF59" s="35" t="str">
        <f t="shared" si="3"/>
        <v/>
      </c>
      <c r="AG59" s="38" t="str">
        <f t="shared" si="4"/>
        <v>○</v>
      </c>
    </row>
    <row r="60" spans="1:33" x14ac:dyDescent="0.15">
      <c r="A60" s="10">
        <v>46</v>
      </c>
      <c r="B60" s="77"/>
      <c r="C60" s="14"/>
      <c r="D60" s="264"/>
      <c r="E60" s="14"/>
      <c r="F60" s="16"/>
      <c r="G60" s="14"/>
      <c r="H60" s="16"/>
      <c r="I60" s="18"/>
      <c r="J60" s="18"/>
      <c r="K60" s="18"/>
      <c r="L60" s="18"/>
      <c r="M60" s="18"/>
      <c r="N60" s="14"/>
      <c r="O60" s="18"/>
      <c r="P60" s="18"/>
      <c r="Q60" s="14"/>
      <c r="R60" s="14"/>
      <c r="S60" s="22"/>
      <c r="T60" s="22"/>
      <c r="U60" s="22"/>
      <c r="V60" s="22"/>
      <c r="W60" s="22"/>
      <c r="X60" s="22"/>
      <c r="Y60" s="23"/>
      <c r="Z60" s="16"/>
      <c r="AA60" s="16"/>
      <c r="AB60" s="16"/>
      <c r="AC60" s="18"/>
      <c r="AD60" s="34" t="str">
        <f t="shared" si="1"/>
        <v>○</v>
      </c>
      <c r="AE60" s="36" t="str">
        <f t="shared" si="2"/>
        <v>○</v>
      </c>
      <c r="AF60" s="35" t="str">
        <f t="shared" si="3"/>
        <v/>
      </c>
      <c r="AG60" s="38" t="str">
        <f t="shared" si="4"/>
        <v>○</v>
      </c>
    </row>
    <row r="61" spans="1:33" x14ac:dyDescent="0.15">
      <c r="A61" s="10">
        <v>47</v>
      </c>
      <c r="B61" s="77"/>
      <c r="C61" s="14"/>
      <c r="D61" s="264"/>
      <c r="E61" s="14"/>
      <c r="F61" s="16"/>
      <c r="G61" s="14"/>
      <c r="H61" s="16"/>
      <c r="I61" s="18"/>
      <c r="J61" s="18"/>
      <c r="K61" s="18"/>
      <c r="L61" s="18"/>
      <c r="M61" s="18"/>
      <c r="N61" s="14"/>
      <c r="O61" s="18"/>
      <c r="P61" s="18"/>
      <c r="Q61" s="14"/>
      <c r="R61" s="14"/>
      <c r="S61" s="22"/>
      <c r="T61" s="22"/>
      <c r="U61" s="22"/>
      <c r="V61" s="22"/>
      <c r="W61" s="22"/>
      <c r="X61" s="22"/>
      <c r="Y61" s="23"/>
      <c r="Z61" s="16"/>
      <c r="AA61" s="16"/>
      <c r="AB61" s="16"/>
      <c r="AC61" s="18"/>
      <c r="AD61" s="34" t="str">
        <f t="shared" si="1"/>
        <v>○</v>
      </c>
      <c r="AE61" s="36" t="str">
        <f t="shared" si="2"/>
        <v>○</v>
      </c>
      <c r="AF61" s="35" t="str">
        <f t="shared" si="3"/>
        <v/>
      </c>
      <c r="AG61" s="38" t="str">
        <f t="shared" si="4"/>
        <v>○</v>
      </c>
    </row>
    <row r="62" spans="1:33" x14ac:dyDescent="0.15">
      <c r="A62" s="10">
        <v>48</v>
      </c>
      <c r="B62" s="77"/>
      <c r="C62" s="14"/>
      <c r="D62" s="264"/>
      <c r="E62" s="14"/>
      <c r="F62" s="16"/>
      <c r="G62" s="14"/>
      <c r="H62" s="16"/>
      <c r="I62" s="18"/>
      <c r="J62" s="18"/>
      <c r="K62" s="18"/>
      <c r="L62" s="18"/>
      <c r="M62" s="18"/>
      <c r="N62" s="14"/>
      <c r="O62" s="18"/>
      <c r="P62" s="18"/>
      <c r="Q62" s="14"/>
      <c r="R62" s="14"/>
      <c r="S62" s="22"/>
      <c r="T62" s="22"/>
      <c r="U62" s="22"/>
      <c r="V62" s="22"/>
      <c r="W62" s="22"/>
      <c r="X62" s="22"/>
      <c r="Y62" s="23"/>
      <c r="Z62" s="16"/>
      <c r="AA62" s="16"/>
      <c r="AB62" s="16"/>
      <c r="AC62" s="18"/>
      <c r="AD62" s="34" t="str">
        <f t="shared" si="1"/>
        <v>○</v>
      </c>
      <c r="AE62" s="36" t="str">
        <f t="shared" si="2"/>
        <v>○</v>
      </c>
      <c r="AF62" s="35" t="str">
        <f t="shared" si="3"/>
        <v/>
      </c>
      <c r="AG62" s="38" t="str">
        <f t="shared" si="4"/>
        <v>○</v>
      </c>
    </row>
    <row r="63" spans="1:33" x14ac:dyDescent="0.15">
      <c r="A63" s="10">
        <v>49</v>
      </c>
      <c r="B63" s="77"/>
      <c r="C63" s="14"/>
      <c r="D63" s="264"/>
      <c r="E63" s="14"/>
      <c r="F63" s="16"/>
      <c r="G63" s="14"/>
      <c r="H63" s="16"/>
      <c r="I63" s="18"/>
      <c r="J63" s="18"/>
      <c r="K63" s="18"/>
      <c r="L63" s="18"/>
      <c r="M63" s="18"/>
      <c r="N63" s="14"/>
      <c r="O63" s="18"/>
      <c r="P63" s="18"/>
      <c r="Q63" s="14"/>
      <c r="R63" s="14"/>
      <c r="S63" s="22"/>
      <c r="T63" s="22"/>
      <c r="U63" s="22"/>
      <c r="V63" s="22"/>
      <c r="W63" s="22"/>
      <c r="X63" s="22"/>
      <c r="Y63" s="23"/>
      <c r="Z63" s="16"/>
      <c r="AA63" s="16"/>
      <c r="AB63" s="16"/>
      <c r="AC63" s="18"/>
      <c r="AD63" s="34" t="str">
        <f t="shared" si="1"/>
        <v>○</v>
      </c>
      <c r="AE63" s="36" t="str">
        <f t="shared" si="2"/>
        <v>○</v>
      </c>
      <c r="AF63" s="35" t="str">
        <f t="shared" si="3"/>
        <v/>
      </c>
      <c r="AG63" s="38" t="str">
        <f t="shared" si="4"/>
        <v>○</v>
      </c>
    </row>
    <row r="64" spans="1:33" x14ac:dyDescent="0.15">
      <c r="A64" s="10">
        <v>50</v>
      </c>
      <c r="B64" s="77"/>
      <c r="C64" s="14"/>
      <c r="D64" s="264"/>
      <c r="E64" s="14"/>
      <c r="F64" s="16"/>
      <c r="G64" s="14"/>
      <c r="H64" s="16"/>
      <c r="I64" s="18"/>
      <c r="J64" s="18"/>
      <c r="K64" s="18"/>
      <c r="L64" s="18"/>
      <c r="M64" s="18"/>
      <c r="N64" s="14"/>
      <c r="O64" s="18"/>
      <c r="P64" s="18"/>
      <c r="Q64" s="14"/>
      <c r="R64" s="14"/>
      <c r="S64" s="22"/>
      <c r="T64" s="22"/>
      <c r="U64" s="22"/>
      <c r="V64" s="22"/>
      <c r="W64" s="22"/>
      <c r="X64" s="22"/>
      <c r="Y64" s="23"/>
      <c r="Z64" s="16"/>
      <c r="AA64" s="16"/>
      <c r="AB64" s="16"/>
      <c r="AC64" s="18"/>
      <c r="AD64" s="34" t="str">
        <f t="shared" si="1"/>
        <v>○</v>
      </c>
      <c r="AE64" s="36" t="str">
        <f t="shared" si="2"/>
        <v>○</v>
      </c>
      <c r="AF64" s="35" t="str">
        <f t="shared" si="3"/>
        <v/>
      </c>
      <c r="AG64" s="38" t="str">
        <f t="shared" si="4"/>
        <v>○</v>
      </c>
    </row>
    <row r="65" spans="1:33" x14ac:dyDescent="0.15">
      <c r="A65" s="10">
        <v>51</v>
      </c>
      <c r="B65" s="77"/>
      <c r="C65" s="14"/>
      <c r="D65" s="264"/>
      <c r="E65" s="14"/>
      <c r="F65" s="16"/>
      <c r="G65" s="14"/>
      <c r="H65" s="16"/>
      <c r="I65" s="18"/>
      <c r="J65" s="18"/>
      <c r="K65" s="18"/>
      <c r="L65" s="18"/>
      <c r="M65" s="18"/>
      <c r="N65" s="14"/>
      <c r="O65" s="18"/>
      <c r="P65" s="18"/>
      <c r="Q65" s="14"/>
      <c r="R65" s="14"/>
      <c r="S65" s="22"/>
      <c r="T65" s="22"/>
      <c r="U65" s="22"/>
      <c r="V65" s="22"/>
      <c r="W65" s="22"/>
      <c r="X65" s="22"/>
      <c r="Y65" s="23"/>
      <c r="Z65" s="16"/>
      <c r="AA65" s="16"/>
      <c r="AB65" s="16"/>
      <c r="AC65" s="18"/>
      <c r="AD65" s="34" t="str">
        <f t="shared" si="1"/>
        <v>○</v>
      </c>
      <c r="AE65" s="36" t="str">
        <f t="shared" si="2"/>
        <v>○</v>
      </c>
      <c r="AF65" s="35" t="str">
        <f t="shared" si="3"/>
        <v/>
      </c>
      <c r="AG65" s="38" t="str">
        <f t="shared" si="4"/>
        <v>○</v>
      </c>
    </row>
    <row r="66" spans="1:33" x14ac:dyDescent="0.15">
      <c r="A66" s="10">
        <v>52</v>
      </c>
      <c r="B66" s="77"/>
      <c r="C66" s="14"/>
      <c r="D66" s="264"/>
      <c r="E66" s="14"/>
      <c r="F66" s="16"/>
      <c r="G66" s="14"/>
      <c r="H66" s="16"/>
      <c r="I66" s="18"/>
      <c r="J66" s="18"/>
      <c r="K66" s="18"/>
      <c r="L66" s="18"/>
      <c r="M66" s="18"/>
      <c r="N66" s="14"/>
      <c r="O66" s="18"/>
      <c r="P66" s="18"/>
      <c r="Q66" s="14"/>
      <c r="R66" s="14"/>
      <c r="S66" s="22"/>
      <c r="T66" s="22"/>
      <c r="U66" s="22"/>
      <c r="V66" s="22"/>
      <c r="W66" s="22"/>
      <c r="X66" s="22"/>
      <c r="Y66" s="23"/>
      <c r="Z66" s="16"/>
      <c r="AA66" s="16"/>
      <c r="AB66" s="16"/>
      <c r="AC66" s="18"/>
      <c r="AD66" s="34" t="str">
        <f t="shared" si="1"/>
        <v>○</v>
      </c>
      <c r="AE66" s="36" t="str">
        <f t="shared" si="2"/>
        <v>○</v>
      </c>
      <c r="AF66" s="35" t="str">
        <f t="shared" si="3"/>
        <v/>
      </c>
      <c r="AG66" s="38" t="str">
        <f t="shared" si="4"/>
        <v>○</v>
      </c>
    </row>
    <row r="67" spans="1:33" x14ac:dyDescent="0.15">
      <c r="A67" s="10">
        <v>53</v>
      </c>
      <c r="B67" s="77"/>
      <c r="C67" s="14"/>
      <c r="D67" s="264"/>
      <c r="E67" s="14"/>
      <c r="F67" s="16"/>
      <c r="G67" s="14"/>
      <c r="H67" s="16"/>
      <c r="I67" s="18"/>
      <c r="J67" s="18"/>
      <c r="K67" s="18"/>
      <c r="L67" s="18"/>
      <c r="M67" s="18"/>
      <c r="N67" s="14"/>
      <c r="O67" s="18"/>
      <c r="P67" s="18"/>
      <c r="Q67" s="14"/>
      <c r="R67" s="14"/>
      <c r="S67" s="22"/>
      <c r="T67" s="22"/>
      <c r="U67" s="22"/>
      <c r="V67" s="22"/>
      <c r="W67" s="22"/>
      <c r="X67" s="22"/>
      <c r="Y67" s="23"/>
      <c r="Z67" s="16"/>
      <c r="AA67" s="16"/>
      <c r="AB67" s="16"/>
      <c r="AC67" s="18"/>
      <c r="AD67" s="34" t="str">
        <f t="shared" si="1"/>
        <v>○</v>
      </c>
      <c r="AE67" s="36" t="str">
        <f t="shared" si="2"/>
        <v>○</v>
      </c>
      <c r="AF67" s="35" t="str">
        <f t="shared" si="3"/>
        <v/>
      </c>
      <c r="AG67" s="38" t="str">
        <f t="shared" si="4"/>
        <v>○</v>
      </c>
    </row>
    <row r="68" spans="1:33" x14ac:dyDescent="0.15">
      <c r="A68" s="10">
        <v>54</v>
      </c>
      <c r="B68" s="77"/>
      <c r="C68" s="14"/>
      <c r="D68" s="264"/>
      <c r="E68" s="14"/>
      <c r="F68" s="16"/>
      <c r="G68" s="14"/>
      <c r="H68" s="16"/>
      <c r="I68" s="18"/>
      <c r="J68" s="18"/>
      <c r="K68" s="18"/>
      <c r="L68" s="18"/>
      <c r="M68" s="18"/>
      <c r="N68" s="14"/>
      <c r="O68" s="18"/>
      <c r="P68" s="18"/>
      <c r="Q68" s="14"/>
      <c r="R68" s="14"/>
      <c r="S68" s="22"/>
      <c r="T68" s="22"/>
      <c r="U68" s="22"/>
      <c r="V68" s="22"/>
      <c r="W68" s="22"/>
      <c r="X68" s="22"/>
      <c r="Y68" s="23"/>
      <c r="Z68" s="16"/>
      <c r="AA68" s="16"/>
      <c r="AB68" s="16"/>
      <c r="AC68" s="18"/>
      <c r="AD68" s="34" t="str">
        <f t="shared" si="1"/>
        <v>○</v>
      </c>
      <c r="AE68" s="36" t="str">
        <f t="shared" si="2"/>
        <v>○</v>
      </c>
      <c r="AF68" s="35" t="str">
        <f t="shared" si="3"/>
        <v/>
      </c>
      <c r="AG68" s="38" t="str">
        <f t="shared" si="4"/>
        <v>○</v>
      </c>
    </row>
    <row r="69" spans="1:33" x14ac:dyDescent="0.15">
      <c r="A69" s="10">
        <v>55</v>
      </c>
      <c r="B69" s="77"/>
      <c r="C69" s="14"/>
      <c r="D69" s="264"/>
      <c r="E69" s="14"/>
      <c r="F69" s="16"/>
      <c r="G69" s="14"/>
      <c r="H69" s="16"/>
      <c r="I69" s="18"/>
      <c r="J69" s="18"/>
      <c r="K69" s="18"/>
      <c r="L69" s="18"/>
      <c r="M69" s="18"/>
      <c r="N69" s="14"/>
      <c r="O69" s="18"/>
      <c r="P69" s="18"/>
      <c r="Q69" s="14"/>
      <c r="R69" s="14"/>
      <c r="S69" s="22"/>
      <c r="T69" s="22"/>
      <c r="U69" s="22"/>
      <c r="V69" s="22"/>
      <c r="W69" s="22"/>
      <c r="X69" s="22"/>
      <c r="Y69" s="23"/>
      <c r="Z69" s="16"/>
      <c r="AA69" s="16"/>
      <c r="AB69" s="16"/>
      <c r="AC69" s="18"/>
      <c r="AD69" s="34" t="str">
        <f t="shared" si="1"/>
        <v>○</v>
      </c>
      <c r="AE69" s="36" t="str">
        <f t="shared" si="2"/>
        <v>○</v>
      </c>
      <c r="AF69" s="35" t="str">
        <f t="shared" si="3"/>
        <v/>
      </c>
      <c r="AG69" s="38" t="str">
        <f t="shared" si="4"/>
        <v>○</v>
      </c>
    </row>
    <row r="70" spans="1:33" x14ac:dyDescent="0.15">
      <c r="A70" s="10">
        <v>56</v>
      </c>
      <c r="B70" s="77"/>
      <c r="C70" s="14"/>
      <c r="D70" s="264"/>
      <c r="E70" s="14"/>
      <c r="F70" s="16"/>
      <c r="G70" s="14"/>
      <c r="H70" s="16"/>
      <c r="I70" s="18"/>
      <c r="J70" s="18"/>
      <c r="K70" s="18"/>
      <c r="L70" s="18"/>
      <c r="M70" s="18"/>
      <c r="N70" s="14"/>
      <c r="O70" s="18"/>
      <c r="P70" s="18"/>
      <c r="Q70" s="14"/>
      <c r="R70" s="14"/>
      <c r="S70" s="22"/>
      <c r="T70" s="22"/>
      <c r="U70" s="22"/>
      <c r="V70" s="22"/>
      <c r="W70" s="22"/>
      <c r="X70" s="22"/>
      <c r="Y70" s="23"/>
      <c r="Z70" s="16"/>
      <c r="AA70" s="16"/>
      <c r="AB70" s="16"/>
      <c r="AC70" s="18"/>
      <c r="AD70" s="34" t="str">
        <f t="shared" si="1"/>
        <v>○</v>
      </c>
      <c r="AE70" s="36" t="str">
        <f t="shared" si="2"/>
        <v>○</v>
      </c>
      <c r="AF70" s="35" t="str">
        <f t="shared" si="3"/>
        <v/>
      </c>
      <c r="AG70" s="38" t="str">
        <f t="shared" si="4"/>
        <v>○</v>
      </c>
    </row>
    <row r="71" spans="1:33" x14ac:dyDescent="0.15">
      <c r="A71" s="10">
        <v>57</v>
      </c>
      <c r="B71" s="77"/>
      <c r="C71" s="14"/>
      <c r="D71" s="264"/>
      <c r="E71" s="14"/>
      <c r="F71" s="16"/>
      <c r="G71" s="14"/>
      <c r="H71" s="16"/>
      <c r="I71" s="18"/>
      <c r="J71" s="18"/>
      <c r="K71" s="18"/>
      <c r="L71" s="18"/>
      <c r="M71" s="18"/>
      <c r="N71" s="14"/>
      <c r="O71" s="18"/>
      <c r="P71" s="18"/>
      <c r="Q71" s="14"/>
      <c r="R71" s="14"/>
      <c r="S71" s="22"/>
      <c r="T71" s="22"/>
      <c r="U71" s="22"/>
      <c r="V71" s="22"/>
      <c r="W71" s="22"/>
      <c r="X71" s="22"/>
      <c r="Y71" s="23"/>
      <c r="Z71" s="16"/>
      <c r="AA71" s="16"/>
      <c r="AB71" s="16"/>
      <c r="AC71" s="18"/>
      <c r="AD71" s="34" t="str">
        <f t="shared" si="1"/>
        <v>○</v>
      </c>
      <c r="AE71" s="36" t="str">
        <f t="shared" si="2"/>
        <v>○</v>
      </c>
      <c r="AF71" s="35" t="str">
        <f t="shared" si="3"/>
        <v/>
      </c>
      <c r="AG71" s="38" t="str">
        <f t="shared" si="4"/>
        <v>○</v>
      </c>
    </row>
    <row r="72" spans="1:33" x14ac:dyDescent="0.15">
      <c r="A72" s="10">
        <v>58</v>
      </c>
      <c r="B72" s="77"/>
      <c r="C72" s="14"/>
      <c r="D72" s="264"/>
      <c r="E72" s="14"/>
      <c r="F72" s="16"/>
      <c r="G72" s="14"/>
      <c r="H72" s="16"/>
      <c r="I72" s="18"/>
      <c r="J72" s="18"/>
      <c r="K72" s="18"/>
      <c r="L72" s="18"/>
      <c r="M72" s="18"/>
      <c r="N72" s="14"/>
      <c r="O72" s="18"/>
      <c r="P72" s="18"/>
      <c r="Q72" s="14"/>
      <c r="R72" s="14"/>
      <c r="S72" s="22"/>
      <c r="T72" s="22"/>
      <c r="U72" s="22"/>
      <c r="V72" s="22"/>
      <c r="W72" s="22"/>
      <c r="X72" s="22"/>
      <c r="Y72" s="23"/>
      <c r="Z72" s="16"/>
      <c r="AA72" s="16"/>
      <c r="AB72" s="16"/>
      <c r="AC72" s="18"/>
      <c r="AD72" s="34" t="str">
        <f t="shared" si="1"/>
        <v>○</v>
      </c>
      <c r="AE72" s="36" t="str">
        <f t="shared" si="2"/>
        <v>○</v>
      </c>
      <c r="AF72" s="35" t="str">
        <f t="shared" si="3"/>
        <v/>
      </c>
      <c r="AG72" s="38" t="str">
        <f t="shared" si="4"/>
        <v>○</v>
      </c>
    </row>
    <row r="73" spans="1:33" x14ac:dyDescent="0.15">
      <c r="A73" s="10">
        <v>59</v>
      </c>
      <c r="B73" s="77"/>
      <c r="C73" s="14"/>
      <c r="D73" s="264"/>
      <c r="E73" s="14"/>
      <c r="F73" s="16"/>
      <c r="G73" s="14"/>
      <c r="H73" s="16"/>
      <c r="I73" s="18"/>
      <c r="J73" s="18"/>
      <c r="K73" s="18"/>
      <c r="L73" s="18"/>
      <c r="M73" s="18"/>
      <c r="N73" s="14"/>
      <c r="O73" s="18"/>
      <c r="P73" s="18"/>
      <c r="Q73" s="14"/>
      <c r="R73" s="14"/>
      <c r="S73" s="22"/>
      <c r="T73" s="22"/>
      <c r="U73" s="22"/>
      <c r="V73" s="22"/>
      <c r="W73" s="22"/>
      <c r="X73" s="22"/>
      <c r="Y73" s="23"/>
      <c r="Z73" s="16"/>
      <c r="AA73" s="16"/>
      <c r="AB73" s="16"/>
      <c r="AC73" s="18"/>
      <c r="AD73" s="34" t="str">
        <f t="shared" si="1"/>
        <v>○</v>
      </c>
      <c r="AE73" s="36" t="str">
        <f t="shared" si="2"/>
        <v>○</v>
      </c>
      <c r="AF73" s="35" t="str">
        <f t="shared" si="3"/>
        <v/>
      </c>
      <c r="AG73" s="38" t="str">
        <f t="shared" si="4"/>
        <v>○</v>
      </c>
    </row>
    <row r="74" spans="1:33" x14ac:dyDescent="0.15">
      <c r="A74" s="10">
        <v>60</v>
      </c>
      <c r="B74" s="77"/>
      <c r="C74" s="14"/>
      <c r="D74" s="264"/>
      <c r="E74" s="14"/>
      <c r="F74" s="16"/>
      <c r="G74" s="14"/>
      <c r="H74" s="16"/>
      <c r="I74" s="18"/>
      <c r="J74" s="18"/>
      <c r="K74" s="18"/>
      <c r="L74" s="18"/>
      <c r="M74" s="18"/>
      <c r="N74" s="14"/>
      <c r="O74" s="18"/>
      <c r="P74" s="18"/>
      <c r="Q74" s="14"/>
      <c r="R74" s="14"/>
      <c r="S74" s="22"/>
      <c r="T74" s="22"/>
      <c r="U74" s="22"/>
      <c r="V74" s="22"/>
      <c r="W74" s="22"/>
      <c r="X74" s="22"/>
      <c r="Y74" s="23"/>
      <c r="Z74" s="16"/>
      <c r="AA74" s="16"/>
      <c r="AB74" s="16"/>
      <c r="AC74" s="18"/>
      <c r="AD74" s="34" t="str">
        <f t="shared" si="1"/>
        <v>○</v>
      </c>
      <c r="AE74" s="36" t="str">
        <f t="shared" si="2"/>
        <v>○</v>
      </c>
      <c r="AF74" s="35" t="str">
        <f t="shared" si="3"/>
        <v/>
      </c>
      <c r="AG74" s="38" t="str">
        <f t="shared" si="4"/>
        <v>○</v>
      </c>
    </row>
    <row r="75" spans="1:33" x14ac:dyDescent="0.15">
      <c r="A75" s="10">
        <v>61</v>
      </c>
      <c r="B75" s="77"/>
      <c r="C75" s="14"/>
      <c r="D75" s="264"/>
      <c r="E75" s="14"/>
      <c r="F75" s="16"/>
      <c r="G75" s="14"/>
      <c r="H75" s="16"/>
      <c r="I75" s="18"/>
      <c r="J75" s="18"/>
      <c r="K75" s="18"/>
      <c r="L75" s="18"/>
      <c r="M75" s="18"/>
      <c r="N75" s="14"/>
      <c r="O75" s="18"/>
      <c r="P75" s="18"/>
      <c r="Q75" s="14"/>
      <c r="R75" s="14"/>
      <c r="S75" s="22"/>
      <c r="T75" s="22"/>
      <c r="U75" s="22"/>
      <c r="V75" s="22"/>
      <c r="W75" s="22"/>
      <c r="X75" s="22"/>
      <c r="Y75" s="23"/>
      <c r="Z75" s="16"/>
      <c r="AA75" s="16"/>
      <c r="AB75" s="16"/>
      <c r="AC75" s="18"/>
      <c r="AD75" s="34" t="str">
        <f t="shared" si="1"/>
        <v>○</v>
      </c>
      <c r="AE75" s="36" t="str">
        <f t="shared" si="2"/>
        <v>○</v>
      </c>
      <c r="AF75" s="35" t="str">
        <f t="shared" si="3"/>
        <v/>
      </c>
      <c r="AG75" s="38" t="str">
        <f t="shared" si="4"/>
        <v>○</v>
      </c>
    </row>
    <row r="76" spans="1:33" x14ac:dyDescent="0.15">
      <c r="A76" s="10">
        <v>62</v>
      </c>
      <c r="B76" s="77"/>
      <c r="C76" s="14"/>
      <c r="D76" s="264"/>
      <c r="E76" s="14"/>
      <c r="F76" s="16"/>
      <c r="G76" s="14"/>
      <c r="H76" s="16"/>
      <c r="I76" s="18"/>
      <c r="J76" s="18"/>
      <c r="K76" s="18"/>
      <c r="L76" s="18"/>
      <c r="M76" s="18"/>
      <c r="N76" s="14"/>
      <c r="O76" s="18"/>
      <c r="P76" s="18"/>
      <c r="Q76" s="14"/>
      <c r="R76" s="14"/>
      <c r="S76" s="22"/>
      <c r="T76" s="22"/>
      <c r="U76" s="22"/>
      <c r="V76" s="22"/>
      <c r="W76" s="22"/>
      <c r="X76" s="22"/>
      <c r="Y76" s="23"/>
      <c r="Z76" s="16"/>
      <c r="AA76" s="16"/>
      <c r="AB76" s="16"/>
      <c r="AC76" s="18"/>
      <c r="AD76" s="34" t="str">
        <f t="shared" si="1"/>
        <v>○</v>
      </c>
      <c r="AE76" s="36" t="str">
        <f t="shared" si="2"/>
        <v>○</v>
      </c>
      <c r="AF76" s="35" t="str">
        <f t="shared" si="3"/>
        <v/>
      </c>
      <c r="AG76" s="38" t="str">
        <f t="shared" si="4"/>
        <v>○</v>
      </c>
    </row>
    <row r="77" spans="1:33" x14ac:dyDescent="0.15">
      <c r="A77" s="10">
        <v>63</v>
      </c>
      <c r="B77" s="77"/>
      <c r="C77" s="14"/>
      <c r="D77" s="264"/>
      <c r="E77" s="14"/>
      <c r="F77" s="16"/>
      <c r="G77" s="14"/>
      <c r="H77" s="16"/>
      <c r="I77" s="18"/>
      <c r="J77" s="18"/>
      <c r="K77" s="18"/>
      <c r="L77" s="18"/>
      <c r="M77" s="18"/>
      <c r="N77" s="14"/>
      <c r="O77" s="18"/>
      <c r="P77" s="18"/>
      <c r="Q77" s="14"/>
      <c r="R77" s="14"/>
      <c r="S77" s="22"/>
      <c r="T77" s="22"/>
      <c r="U77" s="22"/>
      <c r="V77" s="22"/>
      <c r="W77" s="22"/>
      <c r="X77" s="22"/>
      <c r="Y77" s="23"/>
      <c r="Z77" s="16"/>
      <c r="AA77" s="16"/>
      <c r="AB77" s="16"/>
      <c r="AC77" s="18"/>
      <c r="AD77" s="34" t="str">
        <f t="shared" si="1"/>
        <v>○</v>
      </c>
      <c r="AE77" s="36" t="str">
        <f t="shared" si="2"/>
        <v>○</v>
      </c>
      <c r="AF77" s="35" t="str">
        <f t="shared" si="3"/>
        <v/>
      </c>
      <c r="AG77" s="38" t="str">
        <f t="shared" si="4"/>
        <v>○</v>
      </c>
    </row>
    <row r="78" spans="1:33" x14ac:dyDescent="0.15">
      <c r="A78" s="10">
        <v>64</v>
      </c>
      <c r="B78" s="77"/>
      <c r="C78" s="14"/>
      <c r="D78" s="264"/>
      <c r="E78" s="14"/>
      <c r="F78" s="16"/>
      <c r="G78" s="14"/>
      <c r="H78" s="16"/>
      <c r="I78" s="18"/>
      <c r="J78" s="18"/>
      <c r="K78" s="18"/>
      <c r="L78" s="18"/>
      <c r="M78" s="18"/>
      <c r="N78" s="14"/>
      <c r="O78" s="18"/>
      <c r="P78" s="18"/>
      <c r="Q78" s="14"/>
      <c r="R78" s="14"/>
      <c r="S78" s="22"/>
      <c r="T78" s="22"/>
      <c r="U78" s="22"/>
      <c r="V78" s="22"/>
      <c r="W78" s="22"/>
      <c r="X78" s="22"/>
      <c r="Y78" s="23"/>
      <c r="Z78" s="16"/>
      <c r="AA78" s="16"/>
      <c r="AB78" s="16"/>
      <c r="AC78" s="18"/>
      <c r="AD78" s="34" t="str">
        <f t="shared" si="1"/>
        <v>○</v>
      </c>
      <c r="AE78" s="36" t="str">
        <f t="shared" si="2"/>
        <v>○</v>
      </c>
      <c r="AF78" s="35" t="str">
        <f t="shared" si="3"/>
        <v/>
      </c>
      <c r="AG78" s="38" t="str">
        <f t="shared" si="4"/>
        <v>○</v>
      </c>
    </row>
    <row r="79" spans="1:33" x14ac:dyDescent="0.15">
      <c r="A79" s="10">
        <v>65</v>
      </c>
      <c r="B79" s="77"/>
      <c r="C79" s="14"/>
      <c r="D79" s="264"/>
      <c r="E79" s="14"/>
      <c r="F79" s="16"/>
      <c r="G79" s="14"/>
      <c r="H79" s="16"/>
      <c r="I79" s="18"/>
      <c r="J79" s="18"/>
      <c r="K79" s="18"/>
      <c r="L79" s="18"/>
      <c r="M79" s="18"/>
      <c r="N79" s="14"/>
      <c r="O79" s="18"/>
      <c r="P79" s="18"/>
      <c r="Q79" s="14"/>
      <c r="R79" s="14"/>
      <c r="S79" s="22"/>
      <c r="T79" s="22"/>
      <c r="U79" s="22"/>
      <c r="V79" s="22"/>
      <c r="W79" s="22"/>
      <c r="X79" s="22"/>
      <c r="Y79" s="23"/>
      <c r="Z79" s="16"/>
      <c r="AA79" s="16"/>
      <c r="AB79" s="16"/>
      <c r="AC79" s="18"/>
      <c r="AD79" s="34" t="str">
        <f t="shared" ref="AD79:AD142" si="5">IF(OR(C79="補",AND(C79="単",S79=V79+W79+X79)),"","○")</f>
        <v>○</v>
      </c>
      <c r="AE79" s="36" t="str">
        <f t="shared" ref="AE79:AE142" si="6">IF(OR(C79="単",AND(C79="補",AND(S79=T79+Y79,T79=U79+V79+W79+X79))),"","○")</f>
        <v>○</v>
      </c>
      <c r="AF79" s="35" t="str">
        <f t="shared" ref="AF79:AF142" si="7">IF(AND(R79="R3.4以降",AB79=""),"○","")</f>
        <v/>
      </c>
      <c r="AG79" s="38" t="str">
        <f t="shared" si="4"/>
        <v>○</v>
      </c>
    </row>
    <row r="80" spans="1:33" x14ac:dyDescent="0.15">
      <c r="A80" s="10">
        <v>66</v>
      </c>
      <c r="B80" s="77"/>
      <c r="C80" s="14"/>
      <c r="D80" s="264"/>
      <c r="E80" s="14"/>
      <c r="F80" s="16"/>
      <c r="G80" s="14"/>
      <c r="H80" s="16"/>
      <c r="I80" s="18"/>
      <c r="J80" s="18"/>
      <c r="K80" s="18"/>
      <c r="L80" s="18"/>
      <c r="M80" s="18"/>
      <c r="N80" s="14"/>
      <c r="O80" s="18"/>
      <c r="P80" s="18"/>
      <c r="Q80" s="14"/>
      <c r="R80" s="14"/>
      <c r="S80" s="22"/>
      <c r="T80" s="22"/>
      <c r="U80" s="22"/>
      <c r="V80" s="22"/>
      <c r="W80" s="22"/>
      <c r="X80" s="22"/>
      <c r="Y80" s="23"/>
      <c r="Z80" s="16"/>
      <c r="AA80" s="16"/>
      <c r="AB80" s="16"/>
      <c r="AC80" s="18"/>
      <c r="AD80" s="34" t="str">
        <f t="shared" si="5"/>
        <v>○</v>
      </c>
      <c r="AE80" s="36" t="str">
        <f t="shared" si="6"/>
        <v>○</v>
      </c>
      <c r="AF80" s="35" t="str">
        <f t="shared" si="7"/>
        <v/>
      </c>
      <c r="AG80" s="38" t="str">
        <f t="shared" si="4"/>
        <v>○</v>
      </c>
    </row>
    <row r="81" spans="1:33" x14ac:dyDescent="0.15">
      <c r="A81" s="10">
        <v>67</v>
      </c>
      <c r="B81" s="77"/>
      <c r="C81" s="14"/>
      <c r="D81" s="264"/>
      <c r="E81" s="14"/>
      <c r="F81" s="16"/>
      <c r="G81" s="14"/>
      <c r="H81" s="16"/>
      <c r="I81" s="18"/>
      <c r="J81" s="18"/>
      <c r="K81" s="18"/>
      <c r="L81" s="18"/>
      <c r="M81" s="18"/>
      <c r="N81" s="14"/>
      <c r="O81" s="18"/>
      <c r="P81" s="18"/>
      <c r="Q81" s="14"/>
      <c r="R81" s="14"/>
      <c r="S81" s="22"/>
      <c r="T81" s="22"/>
      <c r="U81" s="22"/>
      <c r="V81" s="22"/>
      <c r="W81" s="22"/>
      <c r="X81" s="22"/>
      <c r="Y81" s="23"/>
      <c r="Z81" s="16"/>
      <c r="AA81" s="16"/>
      <c r="AB81" s="16"/>
      <c r="AC81" s="18"/>
      <c r="AD81" s="34" t="str">
        <f t="shared" si="5"/>
        <v>○</v>
      </c>
      <c r="AE81" s="36" t="str">
        <f t="shared" si="6"/>
        <v>○</v>
      </c>
      <c r="AF81" s="35" t="str">
        <f t="shared" si="7"/>
        <v/>
      </c>
      <c r="AG81" s="38" t="str">
        <f t="shared" ref="AG81:AG144" si="8">IF(OR(I81="",J81="",K81="",L81="",M81="",N81="",O81="",P81=""),"○","")</f>
        <v>○</v>
      </c>
    </row>
    <row r="82" spans="1:33" x14ac:dyDescent="0.15">
      <c r="A82" s="10">
        <v>68</v>
      </c>
      <c r="B82" s="77"/>
      <c r="C82" s="14"/>
      <c r="D82" s="264"/>
      <c r="E82" s="14"/>
      <c r="F82" s="16"/>
      <c r="G82" s="14"/>
      <c r="H82" s="16"/>
      <c r="I82" s="18"/>
      <c r="J82" s="18"/>
      <c r="K82" s="18"/>
      <c r="L82" s="18"/>
      <c r="M82" s="18"/>
      <c r="N82" s="14"/>
      <c r="O82" s="18"/>
      <c r="P82" s="18"/>
      <c r="Q82" s="14"/>
      <c r="R82" s="14"/>
      <c r="S82" s="22"/>
      <c r="T82" s="22"/>
      <c r="U82" s="22"/>
      <c r="V82" s="22"/>
      <c r="W82" s="22"/>
      <c r="X82" s="22"/>
      <c r="Y82" s="23"/>
      <c r="Z82" s="16"/>
      <c r="AA82" s="16"/>
      <c r="AB82" s="16"/>
      <c r="AC82" s="18"/>
      <c r="AD82" s="34" t="str">
        <f t="shared" si="5"/>
        <v>○</v>
      </c>
      <c r="AE82" s="36" t="str">
        <f t="shared" si="6"/>
        <v>○</v>
      </c>
      <c r="AF82" s="35" t="str">
        <f t="shared" si="7"/>
        <v/>
      </c>
      <c r="AG82" s="38" t="str">
        <f t="shared" si="8"/>
        <v>○</v>
      </c>
    </row>
    <row r="83" spans="1:33" x14ac:dyDescent="0.15">
      <c r="A83" s="10">
        <v>69</v>
      </c>
      <c r="B83" s="77"/>
      <c r="C83" s="14"/>
      <c r="D83" s="264"/>
      <c r="E83" s="14"/>
      <c r="F83" s="16"/>
      <c r="G83" s="14"/>
      <c r="H83" s="16"/>
      <c r="I83" s="18"/>
      <c r="J83" s="18"/>
      <c r="K83" s="18"/>
      <c r="L83" s="18"/>
      <c r="M83" s="18"/>
      <c r="N83" s="14"/>
      <c r="O83" s="18"/>
      <c r="P83" s="18"/>
      <c r="Q83" s="14"/>
      <c r="R83" s="14"/>
      <c r="S83" s="22"/>
      <c r="T83" s="22"/>
      <c r="U83" s="22"/>
      <c r="V83" s="22"/>
      <c r="W83" s="22"/>
      <c r="X83" s="22"/>
      <c r="Y83" s="23"/>
      <c r="Z83" s="16"/>
      <c r="AA83" s="16"/>
      <c r="AB83" s="16"/>
      <c r="AC83" s="18"/>
      <c r="AD83" s="34" t="str">
        <f t="shared" si="5"/>
        <v>○</v>
      </c>
      <c r="AE83" s="36" t="str">
        <f t="shared" si="6"/>
        <v>○</v>
      </c>
      <c r="AF83" s="35" t="str">
        <f t="shared" si="7"/>
        <v/>
      </c>
      <c r="AG83" s="38" t="str">
        <f t="shared" si="8"/>
        <v>○</v>
      </c>
    </row>
    <row r="84" spans="1:33" x14ac:dyDescent="0.15">
      <c r="A84" s="10">
        <v>70</v>
      </c>
      <c r="B84" s="77"/>
      <c r="C84" s="14"/>
      <c r="D84" s="264"/>
      <c r="E84" s="14"/>
      <c r="F84" s="16"/>
      <c r="G84" s="14"/>
      <c r="H84" s="16"/>
      <c r="I84" s="18"/>
      <c r="J84" s="18"/>
      <c r="K84" s="18"/>
      <c r="L84" s="18"/>
      <c r="M84" s="18"/>
      <c r="N84" s="14"/>
      <c r="O84" s="18"/>
      <c r="P84" s="18"/>
      <c r="Q84" s="14"/>
      <c r="R84" s="14"/>
      <c r="S84" s="22"/>
      <c r="T84" s="22"/>
      <c r="U84" s="22"/>
      <c r="V84" s="22"/>
      <c r="W84" s="22"/>
      <c r="X84" s="22"/>
      <c r="Y84" s="23"/>
      <c r="Z84" s="16"/>
      <c r="AA84" s="16"/>
      <c r="AB84" s="16"/>
      <c r="AC84" s="18"/>
      <c r="AD84" s="34" t="str">
        <f t="shared" si="5"/>
        <v>○</v>
      </c>
      <c r="AE84" s="36" t="str">
        <f t="shared" si="6"/>
        <v>○</v>
      </c>
      <c r="AF84" s="35" t="str">
        <f t="shared" si="7"/>
        <v/>
      </c>
      <c r="AG84" s="38" t="str">
        <f t="shared" si="8"/>
        <v>○</v>
      </c>
    </row>
    <row r="85" spans="1:33" x14ac:dyDescent="0.15">
      <c r="A85" s="10">
        <v>71</v>
      </c>
      <c r="B85" s="77"/>
      <c r="C85" s="14"/>
      <c r="D85" s="264"/>
      <c r="E85" s="14"/>
      <c r="F85" s="16"/>
      <c r="G85" s="14"/>
      <c r="H85" s="16"/>
      <c r="I85" s="18"/>
      <c r="J85" s="18"/>
      <c r="K85" s="18"/>
      <c r="L85" s="18"/>
      <c r="M85" s="18"/>
      <c r="N85" s="14"/>
      <c r="O85" s="18"/>
      <c r="P85" s="18"/>
      <c r="Q85" s="14"/>
      <c r="R85" s="14"/>
      <c r="S85" s="22"/>
      <c r="T85" s="22"/>
      <c r="U85" s="22"/>
      <c r="V85" s="22"/>
      <c r="W85" s="22"/>
      <c r="X85" s="22"/>
      <c r="Y85" s="23"/>
      <c r="Z85" s="16"/>
      <c r="AA85" s="16"/>
      <c r="AB85" s="16"/>
      <c r="AC85" s="18"/>
      <c r="AD85" s="34" t="str">
        <f t="shared" si="5"/>
        <v>○</v>
      </c>
      <c r="AE85" s="36" t="str">
        <f t="shared" si="6"/>
        <v>○</v>
      </c>
      <c r="AF85" s="35" t="str">
        <f t="shared" si="7"/>
        <v/>
      </c>
      <c r="AG85" s="38" t="str">
        <f t="shared" si="8"/>
        <v>○</v>
      </c>
    </row>
    <row r="86" spans="1:33" x14ac:dyDescent="0.15">
      <c r="A86" s="10">
        <v>72</v>
      </c>
      <c r="B86" s="77"/>
      <c r="C86" s="14"/>
      <c r="D86" s="264"/>
      <c r="E86" s="14"/>
      <c r="F86" s="16"/>
      <c r="G86" s="14"/>
      <c r="H86" s="16"/>
      <c r="I86" s="18"/>
      <c r="J86" s="18"/>
      <c r="K86" s="18"/>
      <c r="L86" s="18"/>
      <c r="M86" s="18"/>
      <c r="N86" s="14"/>
      <c r="O86" s="18"/>
      <c r="P86" s="18"/>
      <c r="Q86" s="14"/>
      <c r="R86" s="14"/>
      <c r="S86" s="22"/>
      <c r="T86" s="22"/>
      <c r="U86" s="22"/>
      <c r="V86" s="22"/>
      <c r="W86" s="22"/>
      <c r="X86" s="22"/>
      <c r="Y86" s="23"/>
      <c r="Z86" s="16"/>
      <c r="AA86" s="16"/>
      <c r="AB86" s="16"/>
      <c r="AC86" s="18"/>
      <c r="AD86" s="34" t="str">
        <f t="shared" si="5"/>
        <v>○</v>
      </c>
      <c r="AE86" s="36" t="str">
        <f t="shared" si="6"/>
        <v>○</v>
      </c>
      <c r="AF86" s="35" t="str">
        <f t="shared" si="7"/>
        <v/>
      </c>
      <c r="AG86" s="38" t="str">
        <f t="shared" si="8"/>
        <v>○</v>
      </c>
    </row>
    <row r="87" spans="1:33" x14ac:dyDescent="0.15">
      <c r="A87" s="10">
        <v>73</v>
      </c>
      <c r="B87" s="77"/>
      <c r="C87" s="14"/>
      <c r="D87" s="264"/>
      <c r="E87" s="14"/>
      <c r="F87" s="16"/>
      <c r="G87" s="14"/>
      <c r="H87" s="16"/>
      <c r="I87" s="18"/>
      <c r="J87" s="18"/>
      <c r="K87" s="18"/>
      <c r="L87" s="18"/>
      <c r="M87" s="18"/>
      <c r="N87" s="14"/>
      <c r="O87" s="18"/>
      <c r="P87" s="18"/>
      <c r="Q87" s="14"/>
      <c r="R87" s="14"/>
      <c r="S87" s="22"/>
      <c r="T87" s="22"/>
      <c r="U87" s="22"/>
      <c r="V87" s="22"/>
      <c r="W87" s="22"/>
      <c r="X87" s="22"/>
      <c r="Y87" s="23"/>
      <c r="Z87" s="16"/>
      <c r="AA87" s="16"/>
      <c r="AB87" s="16"/>
      <c r="AC87" s="18"/>
      <c r="AD87" s="34" t="str">
        <f t="shared" si="5"/>
        <v>○</v>
      </c>
      <c r="AE87" s="36" t="str">
        <f t="shared" si="6"/>
        <v>○</v>
      </c>
      <c r="AF87" s="35" t="str">
        <f t="shared" si="7"/>
        <v/>
      </c>
      <c r="AG87" s="38" t="str">
        <f t="shared" si="8"/>
        <v>○</v>
      </c>
    </row>
    <row r="88" spans="1:33" x14ac:dyDescent="0.15">
      <c r="A88" s="10">
        <v>74</v>
      </c>
      <c r="B88" s="77"/>
      <c r="C88" s="14"/>
      <c r="D88" s="264"/>
      <c r="E88" s="14"/>
      <c r="F88" s="16"/>
      <c r="G88" s="14"/>
      <c r="H88" s="16"/>
      <c r="I88" s="18"/>
      <c r="J88" s="18"/>
      <c r="K88" s="18"/>
      <c r="L88" s="18"/>
      <c r="M88" s="18"/>
      <c r="N88" s="14"/>
      <c r="O88" s="18"/>
      <c r="P88" s="18"/>
      <c r="Q88" s="14"/>
      <c r="R88" s="14"/>
      <c r="S88" s="22"/>
      <c r="T88" s="22"/>
      <c r="U88" s="22"/>
      <c r="V88" s="22"/>
      <c r="W88" s="22"/>
      <c r="X88" s="22"/>
      <c r="Y88" s="23"/>
      <c r="Z88" s="16"/>
      <c r="AA88" s="16"/>
      <c r="AB88" s="16"/>
      <c r="AC88" s="18"/>
      <c r="AD88" s="34" t="str">
        <f t="shared" si="5"/>
        <v>○</v>
      </c>
      <c r="AE88" s="36" t="str">
        <f t="shared" si="6"/>
        <v>○</v>
      </c>
      <c r="AF88" s="35" t="str">
        <f t="shared" si="7"/>
        <v/>
      </c>
      <c r="AG88" s="38" t="str">
        <f t="shared" si="8"/>
        <v>○</v>
      </c>
    </row>
    <row r="89" spans="1:33" x14ac:dyDescent="0.15">
      <c r="A89" s="10">
        <v>75</v>
      </c>
      <c r="B89" s="77"/>
      <c r="C89" s="14"/>
      <c r="D89" s="264"/>
      <c r="E89" s="14"/>
      <c r="F89" s="16"/>
      <c r="G89" s="14"/>
      <c r="H89" s="16"/>
      <c r="I89" s="18"/>
      <c r="J89" s="18"/>
      <c r="K89" s="18"/>
      <c r="L89" s="18"/>
      <c r="M89" s="18"/>
      <c r="N89" s="14"/>
      <c r="O89" s="18"/>
      <c r="P89" s="18"/>
      <c r="Q89" s="14"/>
      <c r="R89" s="14"/>
      <c r="S89" s="22"/>
      <c r="T89" s="22"/>
      <c r="U89" s="22"/>
      <c r="V89" s="22"/>
      <c r="W89" s="22"/>
      <c r="X89" s="22"/>
      <c r="Y89" s="23"/>
      <c r="Z89" s="16"/>
      <c r="AA89" s="16"/>
      <c r="AB89" s="16"/>
      <c r="AC89" s="18"/>
      <c r="AD89" s="34" t="str">
        <f t="shared" si="5"/>
        <v>○</v>
      </c>
      <c r="AE89" s="36" t="str">
        <f t="shared" si="6"/>
        <v>○</v>
      </c>
      <c r="AF89" s="35" t="str">
        <f t="shared" si="7"/>
        <v/>
      </c>
      <c r="AG89" s="38" t="str">
        <f t="shared" si="8"/>
        <v>○</v>
      </c>
    </row>
    <row r="90" spans="1:33" x14ac:dyDescent="0.15">
      <c r="A90" s="10">
        <v>76</v>
      </c>
      <c r="B90" s="77"/>
      <c r="C90" s="14"/>
      <c r="D90" s="264"/>
      <c r="E90" s="14"/>
      <c r="F90" s="16"/>
      <c r="G90" s="14"/>
      <c r="H90" s="16"/>
      <c r="I90" s="18"/>
      <c r="J90" s="18"/>
      <c r="K90" s="18"/>
      <c r="L90" s="18"/>
      <c r="M90" s="18"/>
      <c r="N90" s="14"/>
      <c r="O90" s="18"/>
      <c r="P90" s="18"/>
      <c r="Q90" s="14"/>
      <c r="R90" s="14"/>
      <c r="S90" s="22"/>
      <c r="T90" s="22"/>
      <c r="U90" s="22"/>
      <c r="V90" s="22"/>
      <c r="W90" s="22"/>
      <c r="X90" s="22"/>
      <c r="Y90" s="23"/>
      <c r="Z90" s="16"/>
      <c r="AA90" s="16"/>
      <c r="AB90" s="16"/>
      <c r="AC90" s="18"/>
      <c r="AD90" s="34" t="str">
        <f t="shared" si="5"/>
        <v>○</v>
      </c>
      <c r="AE90" s="36" t="str">
        <f t="shared" si="6"/>
        <v>○</v>
      </c>
      <c r="AF90" s="35" t="str">
        <f t="shared" si="7"/>
        <v/>
      </c>
      <c r="AG90" s="38" t="str">
        <f t="shared" si="8"/>
        <v>○</v>
      </c>
    </row>
    <row r="91" spans="1:33" x14ac:dyDescent="0.15">
      <c r="A91" s="10">
        <v>77</v>
      </c>
      <c r="B91" s="77"/>
      <c r="C91" s="14"/>
      <c r="D91" s="264"/>
      <c r="E91" s="14"/>
      <c r="F91" s="16"/>
      <c r="G91" s="14"/>
      <c r="H91" s="16"/>
      <c r="I91" s="18"/>
      <c r="J91" s="18"/>
      <c r="K91" s="18"/>
      <c r="L91" s="18"/>
      <c r="M91" s="18"/>
      <c r="N91" s="14"/>
      <c r="O91" s="18"/>
      <c r="P91" s="18"/>
      <c r="Q91" s="14"/>
      <c r="R91" s="14"/>
      <c r="S91" s="22"/>
      <c r="T91" s="22"/>
      <c r="U91" s="22"/>
      <c r="V91" s="22"/>
      <c r="W91" s="22"/>
      <c r="X91" s="22"/>
      <c r="Y91" s="23"/>
      <c r="Z91" s="16"/>
      <c r="AA91" s="16"/>
      <c r="AB91" s="16"/>
      <c r="AC91" s="18"/>
      <c r="AD91" s="34" t="str">
        <f t="shared" si="5"/>
        <v>○</v>
      </c>
      <c r="AE91" s="36" t="str">
        <f t="shared" si="6"/>
        <v>○</v>
      </c>
      <c r="AF91" s="35" t="str">
        <f t="shared" si="7"/>
        <v/>
      </c>
      <c r="AG91" s="38" t="str">
        <f t="shared" si="8"/>
        <v>○</v>
      </c>
    </row>
    <row r="92" spans="1:33" x14ac:dyDescent="0.15">
      <c r="A92" s="10">
        <v>78</v>
      </c>
      <c r="B92" s="77"/>
      <c r="C92" s="14"/>
      <c r="D92" s="264"/>
      <c r="E92" s="14"/>
      <c r="F92" s="16"/>
      <c r="G92" s="14"/>
      <c r="H92" s="16"/>
      <c r="I92" s="18"/>
      <c r="J92" s="18"/>
      <c r="K92" s="18"/>
      <c r="L92" s="18"/>
      <c r="M92" s="18"/>
      <c r="N92" s="14"/>
      <c r="O92" s="18"/>
      <c r="P92" s="18"/>
      <c r="Q92" s="14"/>
      <c r="R92" s="14"/>
      <c r="S92" s="22"/>
      <c r="T92" s="22"/>
      <c r="U92" s="22"/>
      <c r="V92" s="22"/>
      <c r="W92" s="22"/>
      <c r="X92" s="22"/>
      <c r="Y92" s="23"/>
      <c r="Z92" s="16"/>
      <c r="AA92" s="16"/>
      <c r="AB92" s="16"/>
      <c r="AC92" s="18"/>
      <c r="AD92" s="34" t="str">
        <f t="shared" si="5"/>
        <v>○</v>
      </c>
      <c r="AE92" s="36" t="str">
        <f t="shared" si="6"/>
        <v>○</v>
      </c>
      <c r="AF92" s="35" t="str">
        <f t="shared" si="7"/>
        <v/>
      </c>
      <c r="AG92" s="38" t="str">
        <f t="shared" si="8"/>
        <v>○</v>
      </c>
    </row>
    <row r="93" spans="1:33" x14ac:dyDescent="0.15">
      <c r="A93" s="10">
        <v>79</v>
      </c>
      <c r="B93" s="77"/>
      <c r="C93" s="14"/>
      <c r="D93" s="264"/>
      <c r="E93" s="14"/>
      <c r="F93" s="16"/>
      <c r="G93" s="14"/>
      <c r="H93" s="16"/>
      <c r="I93" s="18"/>
      <c r="J93" s="18"/>
      <c r="K93" s="18"/>
      <c r="L93" s="18"/>
      <c r="M93" s="18"/>
      <c r="N93" s="14"/>
      <c r="O93" s="18"/>
      <c r="P93" s="18"/>
      <c r="Q93" s="14"/>
      <c r="R93" s="14"/>
      <c r="S93" s="22"/>
      <c r="T93" s="22"/>
      <c r="U93" s="22"/>
      <c r="V93" s="22"/>
      <c r="W93" s="22"/>
      <c r="X93" s="22"/>
      <c r="Y93" s="23"/>
      <c r="Z93" s="16"/>
      <c r="AA93" s="16"/>
      <c r="AB93" s="16"/>
      <c r="AC93" s="18"/>
      <c r="AD93" s="34" t="str">
        <f t="shared" si="5"/>
        <v>○</v>
      </c>
      <c r="AE93" s="36" t="str">
        <f t="shared" si="6"/>
        <v>○</v>
      </c>
      <c r="AF93" s="35" t="str">
        <f t="shared" si="7"/>
        <v/>
      </c>
      <c r="AG93" s="38" t="str">
        <f t="shared" si="8"/>
        <v>○</v>
      </c>
    </row>
    <row r="94" spans="1:33" x14ac:dyDescent="0.15">
      <c r="A94" s="10">
        <v>80</v>
      </c>
      <c r="B94" s="77"/>
      <c r="C94" s="14"/>
      <c r="D94" s="264"/>
      <c r="E94" s="14"/>
      <c r="F94" s="16"/>
      <c r="G94" s="14"/>
      <c r="H94" s="16"/>
      <c r="I94" s="18"/>
      <c r="J94" s="18"/>
      <c r="K94" s="18"/>
      <c r="L94" s="18"/>
      <c r="M94" s="18"/>
      <c r="N94" s="14"/>
      <c r="O94" s="18"/>
      <c r="P94" s="18"/>
      <c r="Q94" s="14"/>
      <c r="R94" s="14"/>
      <c r="S94" s="22"/>
      <c r="T94" s="22"/>
      <c r="U94" s="22"/>
      <c r="V94" s="22"/>
      <c r="W94" s="22"/>
      <c r="X94" s="22"/>
      <c r="Y94" s="23"/>
      <c r="Z94" s="16"/>
      <c r="AA94" s="16"/>
      <c r="AB94" s="16"/>
      <c r="AC94" s="18"/>
      <c r="AD94" s="34" t="str">
        <f t="shared" si="5"/>
        <v>○</v>
      </c>
      <c r="AE94" s="36" t="str">
        <f t="shared" si="6"/>
        <v>○</v>
      </c>
      <c r="AF94" s="35" t="str">
        <f t="shared" si="7"/>
        <v/>
      </c>
      <c r="AG94" s="38" t="str">
        <f t="shared" si="8"/>
        <v>○</v>
      </c>
    </row>
    <row r="95" spans="1:33" x14ac:dyDescent="0.15">
      <c r="A95" s="10">
        <v>81</v>
      </c>
      <c r="B95" s="77"/>
      <c r="C95" s="14"/>
      <c r="D95" s="264"/>
      <c r="E95" s="14"/>
      <c r="F95" s="16"/>
      <c r="G95" s="14"/>
      <c r="H95" s="16"/>
      <c r="I95" s="18"/>
      <c r="J95" s="18"/>
      <c r="K95" s="18"/>
      <c r="L95" s="18"/>
      <c r="M95" s="18"/>
      <c r="N95" s="14"/>
      <c r="O95" s="18"/>
      <c r="P95" s="18"/>
      <c r="Q95" s="14"/>
      <c r="R95" s="14"/>
      <c r="S95" s="22"/>
      <c r="T95" s="22"/>
      <c r="U95" s="22"/>
      <c r="V95" s="22"/>
      <c r="W95" s="22"/>
      <c r="X95" s="22"/>
      <c r="Y95" s="23"/>
      <c r="Z95" s="16"/>
      <c r="AA95" s="16"/>
      <c r="AB95" s="16"/>
      <c r="AC95" s="18"/>
      <c r="AD95" s="34" t="str">
        <f t="shared" si="5"/>
        <v>○</v>
      </c>
      <c r="AE95" s="36" t="str">
        <f t="shared" si="6"/>
        <v>○</v>
      </c>
      <c r="AF95" s="35" t="str">
        <f t="shared" si="7"/>
        <v/>
      </c>
      <c r="AG95" s="38" t="str">
        <f t="shared" si="8"/>
        <v>○</v>
      </c>
    </row>
    <row r="96" spans="1:33" x14ac:dyDescent="0.15">
      <c r="A96" s="10">
        <v>82</v>
      </c>
      <c r="B96" s="77"/>
      <c r="C96" s="14"/>
      <c r="D96" s="264"/>
      <c r="E96" s="14"/>
      <c r="F96" s="16"/>
      <c r="G96" s="14"/>
      <c r="H96" s="16"/>
      <c r="I96" s="18"/>
      <c r="J96" s="18"/>
      <c r="K96" s="18"/>
      <c r="L96" s="18"/>
      <c r="M96" s="18"/>
      <c r="N96" s="14"/>
      <c r="O96" s="18"/>
      <c r="P96" s="18"/>
      <c r="Q96" s="14"/>
      <c r="R96" s="14"/>
      <c r="S96" s="22"/>
      <c r="T96" s="22"/>
      <c r="U96" s="22"/>
      <c r="V96" s="22"/>
      <c r="W96" s="22"/>
      <c r="X96" s="22"/>
      <c r="Y96" s="23"/>
      <c r="Z96" s="16"/>
      <c r="AA96" s="16"/>
      <c r="AB96" s="16"/>
      <c r="AC96" s="18"/>
      <c r="AD96" s="34" t="str">
        <f t="shared" si="5"/>
        <v>○</v>
      </c>
      <c r="AE96" s="36" t="str">
        <f t="shared" si="6"/>
        <v>○</v>
      </c>
      <c r="AF96" s="35" t="str">
        <f t="shared" si="7"/>
        <v/>
      </c>
      <c r="AG96" s="38" t="str">
        <f t="shared" si="8"/>
        <v>○</v>
      </c>
    </row>
    <row r="97" spans="1:33" x14ac:dyDescent="0.15">
      <c r="A97" s="10">
        <v>83</v>
      </c>
      <c r="B97" s="77"/>
      <c r="C97" s="14"/>
      <c r="D97" s="264"/>
      <c r="E97" s="14"/>
      <c r="F97" s="16"/>
      <c r="G97" s="14"/>
      <c r="H97" s="16"/>
      <c r="I97" s="18"/>
      <c r="J97" s="18"/>
      <c r="K97" s="18"/>
      <c r="L97" s="18"/>
      <c r="M97" s="18"/>
      <c r="N97" s="14"/>
      <c r="O97" s="18"/>
      <c r="P97" s="18"/>
      <c r="Q97" s="14"/>
      <c r="R97" s="14"/>
      <c r="S97" s="22"/>
      <c r="T97" s="22"/>
      <c r="U97" s="22"/>
      <c r="V97" s="22"/>
      <c r="W97" s="22"/>
      <c r="X97" s="22"/>
      <c r="Y97" s="23"/>
      <c r="Z97" s="16"/>
      <c r="AA97" s="16"/>
      <c r="AB97" s="16"/>
      <c r="AC97" s="18"/>
      <c r="AD97" s="34" t="str">
        <f t="shared" si="5"/>
        <v>○</v>
      </c>
      <c r="AE97" s="36" t="str">
        <f t="shared" si="6"/>
        <v>○</v>
      </c>
      <c r="AF97" s="35" t="str">
        <f t="shared" si="7"/>
        <v/>
      </c>
      <c r="AG97" s="38" t="str">
        <f t="shared" si="8"/>
        <v>○</v>
      </c>
    </row>
    <row r="98" spans="1:33" x14ac:dyDescent="0.15">
      <c r="A98" s="10">
        <v>84</v>
      </c>
      <c r="B98" s="77"/>
      <c r="C98" s="14"/>
      <c r="D98" s="264"/>
      <c r="E98" s="14"/>
      <c r="F98" s="16"/>
      <c r="G98" s="14"/>
      <c r="H98" s="16"/>
      <c r="I98" s="18"/>
      <c r="J98" s="18"/>
      <c r="K98" s="18"/>
      <c r="L98" s="18"/>
      <c r="M98" s="18"/>
      <c r="N98" s="14"/>
      <c r="O98" s="18"/>
      <c r="P98" s="18"/>
      <c r="Q98" s="14"/>
      <c r="R98" s="14"/>
      <c r="S98" s="22"/>
      <c r="T98" s="22"/>
      <c r="U98" s="22"/>
      <c r="V98" s="22"/>
      <c r="W98" s="22"/>
      <c r="X98" s="22"/>
      <c r="Y98" s="23"/>
      <c r="Z98" s="16"/>
      <c r="AA98" s="16"/>
      <c r="AB98" s="16"/>
      <c r="AC98" s="18"/>
      <c r="AD98" s="34" t="str">
        <f t="shared" si="5"/>
        <v>○</v>
      </c>
      <c r="AE98" s="36" t="str">
        <f t="shared" si="6"/>
        <v>○</v>
      </c>
      <c r="AF98" s="35" t="str">
        <f t="shared" si="7"/>
        <v/>
      </c>
      <c r="AG98" s="38" t="str">
        <f t="shared" si="8"/>
        <v>○</v>
      </c>
    </row>
    <row r="99" spans="1:33" x14ac:dyDescent="0.15">
      <c r="A99" s="10">
        <v>85</v>
      </c>
      <c r="B99" s="77"/>
      <c r="C99" s="14"/>
      <c r="D99" s="264"/>
      <c r="E99" s="14"/>
      <c r="F99" s="16"/>
      <c r="G99" s="14"/>
      <c r="H99" s="16"/>
      <c r="I99" s="18"/>
      <c r="J99" s="18"/>
      <c r="K99" s="18"/>
      <c r="L99" s="18"/>
      <c r="M99" s="18"/>
      <c r="N99" s="14"/>
      <c r="O99" s="18"/>
      <c r="P99" s="18"/>
      <c r="Q99" s="14"/>
      <c r="R99" s="14"/>
      <c r="S99" s="22"/>
      <c r="T99" s="22"/>
      <c r="U99" s="22"/>
      <c r="V99" s="22"/>
      <c r="W99" s="22"/>
      <c r="X99" s="22"/>
      <c r="Y99" s="23"/>
      <c r="Z99" s="16"/>
      <c r="AA99" s="16"/>
      <c r="AB99" s="16"/>
      <c r="AC99" s="18"/>
      <c r="AD99" s="34" t="str">
        <f t="shared" si="5"/>
        <v>○</v>
      </c>
      <c r="AE99" s="36" t="str">
        <f t="shared" si="6"/>
        <v>○</v>
      </c>
      <c r="AF99" s="35" t="str">
        <f t="shared" si="7"/>
        <v/>
      </c>
      <c r="AG99" s="38" t="str">
        <f t="shared" si="8"/>
        <v>○</v>
      </c>
    </row>
    <row r="100" spans="1:33" x14ac:dyDescent="0.15">
      <c r="A100" s="10">
        <v>86</v>
      </c>
      <c r="B100" s="77"/>
      <c r="C100" s="14"/>
      <c r="D100" s="264"/>
      <c r="E100" s="14"/>
      <c r="F100" s="16"/>
      <c r="G100" s="14"/>
      <c r="H100" s="16"/>
      <c r="I100" s="18"/>
      <c r="J100" s="18"/>
      <c r="K100" s="18"/>
      <c r="L100" s="18"/>
      <c r="M100" s="18"/>
      <c r="N100" s="14"/>
      <c r="O100" s="18"/>
      <c r="P100" s="18"/>
      <c r="Q100" s="14"/>
      <c r="R100" s="14"/>
      <c r="S100" s="22"/>
      <c r="T100" s="22"/>
      <c r="U100" s="22"/>
      <c r="V100" s="22"/>
      <c r="W100" s="22"/>
      <c r="X100" s="22"/>
      <c r="Y100" s="23"/>
      <c r="Z100" s="16"/>
      <c r="AA100" s="16"/>
      <c r="AB100" s="16"/>
      <c r="AC100" s="18"/>
      <c r="AD100" s="34" t="str">
        <f t="shared" si="5"/>
        <v>○</v>
      </c>
      <c r="AE100" s="36" t="str">
        <f t="shared" si="6"/>
        <v>○</v>
      </c>
      <c r="AF100" s="35" t="str">
        <f t="shared" si="7"/>
        <v/>
      </c>
      <c r="AG100" s="38" t="str">
        <f t="shared" si="8"/>
        <v>○</v>
      </c>
    </row>
    <row r="101" spans="1:33" x14ac:dyDescent="0.15">
      <c r="A101" s="10">
        <v>87</v>
      </c>
      <c r="B101" s="77"/>
      <c r="C101" s="14"/>
      <c r="D101" s="264"/>
      <c r="E101" s="14"/>
      <c r="F101" s="16"/>
      <c r="G101" s="14"/>
      <c r="H101" s="16"/>
      <c r="I101" s="18"/>
      <c r="J101" s="18"/>
      <c r="K101" s="18"/>
      <c r="L101" s="18"/>
      <c r="M101" s="18"/>
      <c r="N101" s="14"/>
      <c r="O101" s="18"/>
      <c r="P101" s="18"/>
      <c r="Q101" s="14"/>
      <c r="R101" s="14"/>
      <c r="S101" s="22"/>
      <c r="T101" s="22"/>
      <c r="U101" s="22"/>
      <c r="V101" s="22"/>
      <c r="W101" s="22"/>
      <c r="X101" s="22"/>
      <c r="Y101" s="23"/>
      <c r="Z101" s="16"/>
      <c r="AA101" s="16"/>
      <c r="AB101" s="16"/>
      <c r="AC101" s="18"/>
      <c r="AD101" s="34" t="str">
        <f t="shared" si="5"/>
        <v>○</v>
      </c>
      <c r="AE101" s="36" t="str">
        <f t="shared" si="6"/>
        <v>○</v>
      </c>
      <c r="AF101" s="35" t="str">
        <f t="shared" si="7"/>
        <v/>
      </c>
      <c r="AG101" s="38" t="str">
        <f t="shared" si="8"/>
        <v>○</v>
      </c>
    </row>
    <row r="102" spans="1:33" x14ac:dyDescent="0.15">
      <c r="A102" s="10">
        <v>88</v>
      </c>
      <c r="B102" s="77"/>
      <c r="C102" s="14"/>
      <c r="D102" s="264"/>
      <c r="E102" s="14"/>
      <c r="F102" s="16"/>
      <c r="G102" s="14"/>
      <c r="H102" s="16"/>
      <c r="I102" s="18"/>
      <c r="J102" s="18"/>
      <c r="K102" s="18"/>
      <c r="L102" s="18"/>
      <c r="M102" s="18"/>
      <c r="N102" s="14"/>
      <c r="O102" s="18"/>
      <c r="P102" s="18"/>
      <c r="Q102" s="14"/>
      <c r="R102" s="14"/>
      <c r="S102" s="22"/>
      <c r="T102" s="22"/>
      <c r="U102" s="22"/>
      <c r="V102" s="22"/>
      <c r="W102" s="22"/>
      <c r="X102" s="22"/>
      <c r="Y102" s="23"/>
      <c r="Z102" s="16"/>
      <c r="AA102" s="16"/>
      <c r="AB102" s="16"/>
      <c r="AC102" s="18"/>
      <c r="AD102" s="34" t="str">
        <f t="shared" si="5"/>
        <v>○</v>
      </c>
      <c r="AE102" s="36" t="str">
        <f t="shared" si="6"/>
        <v>○</v>
      </c>
      <c r="AF102" s="35" t="str">
        <f t="shared" si="7"/>
        <v/>
      </c>
      <c r="AG102" s="38" t="str">
        <f t="shared" si="8"/>
        <v>○</v>
      </c>
    </row>
    <row r="103" spans="1:33" x14ac:dyDescent="0.15">
      <c r="A103" s="10">
        <v>89</v>
      </c>
      <c r="B103" s="77"/>
      <c r="C103" s="14"/>
      <c r="D103" s="264"/>
      <c r="E103" s="14"/>
      <c r="F103" s="16"/>
      <c r="G103" s="14"/>
      <c r="H103" s="16"/>
      <c r="I103" s="18"/>
      <c r="J103" s="18"/>
      <c r="K103" s="18"/>
      <c r="L103" s="18"/>
      <c r="M103" s="18"/>
      <c r="N103" s="14"/>
      <c r="O103" s="18"/>
      <c r="P103" s="18"/>
      <c r="Q103" s="14"/>
      <c r="R103" s="14"/>
      <c r="S103" s="22"/>
      <c r="T103" s="22"/>
      <c r="U103" s="22"/>
      <c r="V103" s="22"/>
      <c r="W103" s="22"/>
      <c r="X103" s="22"/>
      <c r="Y103" s="23"/>
      <c r="Z103" s="16"/>
      <c r="AA103" s="16"/>
      <c r="AB103" s="16"/>
      <c r="AC103" s="18"/>
      <c r="AD103" s="34" t="str">
        <f t="shared" si="5"/>
        <v>○</v>
      </c>
      <c r="AE103" s="36" t="str">
        <f t="shared" si="6"/>
        <v>○</v>
      </c>
      <c r="AF103" s="35" t="str">
        <f t="shared" si="7"/>
        <v/>
      </c>
      <c r="AG103" s="38" t="str">
        <f t="shared" si="8"/>
        <v>○</v>
      </c>
    </row>
    <row r="104" spans="1:33" x14ac:dyDescent="0.15">
      <c r="A104" s="10">
        <v>90</v>
      </c>
      <c r="B104" s="77"/>
      <c r="C104" s="14"/>
      <c r="D104" s="264"/>
      <c r="E104" s="14"/>
      <c r="F104" s="16"/>
      <c r="G104" s="14"/>
      <c r="H104" s="16"/>
      <c r="I104" s="18"/>
      <c r="J104" s="18"/>
      <c r="K104" s="18"/>
      <c r="L104" s="18"/>
      <c r="M104" s="18"/>
      <c r="N104" s="14"/>
      <c r="O104" s="18"/>
      <c r="P104" s="18"/>
      <c r="Q104" s="14"/>
      <c r="R104" s="14"/>
      <c r="S104" s="22"/>
      <c r="T104" s="22"/>
      <c r="U104" s="22"/>
      <c r="V104" s="22"/>
      <c r="W104" s="22"/>
      <c r="X104" s="22"/>
      <c r="Y104" s="23"/>
      <c r="Z104" s="16"/>
      <c r="AA104" s="16"/>
      <c r="AB104" s="16"/>
      <c r="AC104" s="18"/>
      <c r="AD104" s="34" t="str">
        <f t="shared" si="5"/>
        <v>○</v>
      </c>
      <c r="AE104" s="36" t="str">
        <f t="shared" si="6"/>
        <v>○</v>
      </c>
      <c r="AF104" s="35" t="str">
        <f t="shared" si="7"/>
        <v/>
      </c>
      <c r="AG104" s="38" t="str">
        <f t="shared" si="8"/>
        <v>○</v>
      </c>
    </row>
    <row r="105" spans="1:33" x14ac:dyDescent="0.15">
      <c r="A105" s="10">
        <v>91</v>
      </c>
      <c r="B105" s="77"/>
      <c r="C105" s="14"/>
      <c r="D105" s="264"/>
      <c r="E105" s="14"/>
      <c r="F105" s="16"/>
      <c r="G105" s="14"/>
      <c r="H105" s="16"/>
      <c r="I105" s="18"/>
      <c r="J105" s="18"/>
      <c r="K105" s="18"/>
      <c r="L105" s="18"/>
      <c r="M105" s="18"/>
      <c r="N105" s="14"/>
      <c r="O105" s="18"/>
      <c r="P105" s="18"/>
      <c r="Q105" s="14"/>
      <c r="R105" s="14"/>
      <c r="S105" s="22"/>
      <c r="T105" s="22"/>
      <c r="U105" s="22"/>
      <c r="V105" s="22"/>
      <c r="W105" s="22"/>
      <c r="X105" s="22"/>
      <c r="Y105" s="23"/>
      <c r="Z105" s="16"/>
      <c r="AA105" s="16"/>
      <c r="AB105" s="16"/>
      <c r="AC105" s="18"/>
      <c r="AD105" s="34" t="str">
        <f t="shared" si="5"/>
        <v>○</v>
      </c>
      <c r="AE105" s="36" t="str">
        <f t="shared" si="6"/>
        <v>○</v>
      </c>
      <c r="AF105" s="35" t="str">
        <f t="shared" si="7"/>
        <v/>
      </c>
      <c r="AG105" s="38" t="str">
        <f t="shared" si="8"/>
        <v>○</v>
      </c>
    </row>
    <row r="106" spans="1:33" x14ac:dyDescent="0.15">
      <c r="A106" s="10">
        <v>92</v>
      </c>
      <c r="B106" s="77"/>
      <c r="C106" s="14"/>
      <c r="D106" s="264"/>
      <c r="E106" s="14"/>
      <c r="F106" s="16"/>
      <c r="G106" s="14"/>
      <c r="H106" s="16"/>
      <c r="I106" s="18"/>
      <c r="J106" s="18"/>
      <c r="K106" s="18"/>
      <c r="L106" s="18"/>
      <c r="M106" s="18"/>
      <c r="N106" s="14"/>
      <c r="O106" s="18"/>
      <c r="P106" s="18"/>
      <c r="Q106" s="14"/>
      <c r="R106" s="14"/>
      <c r="S106" s="22"/>
      <c r="T106" s="22"/>
      <c r="U106" s="22"/>
      <c r="V106" s="22"/>
      <c r="W106" s="22"/>
      <c r="X106" s="22"/>
      <c r="Y106" s="23"/>
      <c r="Z106" s="16"/>
      <c r="AA106" s="16"/>
      <c r="AB106" s="16"/>
      <c r="AC106" s="18"/>
      <c r="AD106" s="34" t="str">
        <f t="shared" si="5"/>
        <v>○</v>
      </c>
      <c r="AE106" s="36" t="str">
        <f t="shared" si="6"/>
        <v>○</v>
      </c>
      <c r="AF106" s="35" t="str">
        <f t="shared" si="7"/>
        <v/>
      </c>
      <c r="AG106" s="38" t="str">
        <f t="shared" si="8"/>
        <v>○</v>
      </c>
    </row>
    <row r="107" spans="1:33" x14ac:dyDescent="0.15">
      <c r="A107" s="10">
        <v>93</v>
      </c>
      <c r="B107" s="77"/>
      <c r="C107" s="14"/>
      <c r="D107" s="264"/>
      <c r="E107" s="14"/>
      <c r="F107" s="16"/>
      <c r="G107" s="14"/>
      <c r="H107" s="16"/>
      <c r="I107" s="18"/>
      <c r="J107" s="18"/>
      <c r="K107" s="18"/>
      <c r="L107" s="18"/>
      <c r="M107" s="18"/>
      <c r="N107" s="14"/>
      <c r="O107" s="18"/>
      <c r="P107" s="18"/>
      <c r="Q107" s="14"/>
      <c r="R107" s="14"/>
      <c r="S107" s="22"/>
      <c r="T107" s="22"/>
      <c r="U107" s="22"/>
      <c r="V107" s="22"/>
      <c r="W107" s="22"/>
      <c r="X107" s="22"/>
      <c r="Y107" s="23"/>
      <c r="Z107" s="16"/>
      <c r="AA107" s="16"/>
      <c r="AB107" s="16"/>
      <c r="AC107" s="18"/>
      <c r="AD107" s="34" t="str">
        <f t="shared" si="5"/>
        <v>○</v>
      </c>
      <c r="AE107" s="36" t="str">
        <f t="shared" si="6"/>
        <v>○</v>
      </c>
      <c r="AF107" s="35" t="str">
        <f t="shared" si="7"/>
        <v/>
      </c>
      <c r="AG107" s="38" t="str">
        <f t="shared" si="8"/>
        <v>○</v>
      </c>
    </row>
    <row r="108" spans="1:33" x14ac:dyDescent="0.15">
      <c r="A108" s="10">
        <v>94</v>
      </c>
      <c r="B108" s="77"/>
      <c r="C108" s="14"/>
      <c r="D108" s="264"/>
      <c r="E108" s="14"/>
      <c r="F108" s="16"/>
      <c r="G108" s="14"/>
      <c r="H108" s="16"/>
      <c r="I108" s="18"/>
      <c r="J108" s="18"/>
      <c r="K108" s="18"/>
      <c r="L108" s="18"/>
      <c r="M108" s="18"/>
      <c r="N108" s="14"/>
      <c r="O108" s="18"/>
      <c r="P108" s="18"/>
      <c r="Q108" s="14"/>
      <c r="R108" s="14"/>
      <c r="S108" s="22"/>
      <c r="T108" s="22"/>
      <c r="U108" s="22"/>
      <c r="V108" s="22"/>
      <c r="W108" s="22"/>
      <c r="X108" s="22"/>
      <c r="Y108" s="23"/>
      <c r="Z108" s="16"/>
      <c r="AA108" s="16"/>
      <c r="AB108" s="16"/>
      <c r="AC108" s="18"/>
      <c r="AD108" s="34" t="str">
        <f t="shared" si="5"/>
        <v>○</v>
      </c>
      <c r="AE108" s="36" t="str">
        <f t="shared" si="6"/>
        <v>○</v>
      </c>
      <c r="AF108" s="35" t="str">
        <f t="shared" si="7"/>
        <v/>
      </c>
      <c r="AG108" s="38" t="str">
        <f t="shared" si="8"/>
        <v>○</v>
      </c>
    </row>
    <row r="109" spans="1:33" x14ac:dyDescent="0.15">
      <c r="A109" s="10">
        <v>95</v>
      </c>
      <c r="B109" s="77"/>
      <c r="C109" s="14"/>
      <c r="D109" s="264"/>
      <c r="E109" s="14"/>
      <c r="F109" s="16"/>
      <c r="G109" s="14"/>
      <c r="H109" s="16"/>
      <c r="I109" s="18"/>
      <c r="J109" s="18"/>
      <c r="K109" s="18"/>
      <c r="L109" s="18"/>
      <c r="M109" s="18"/>
      <c r="N109" s="14"/>
      <c r="O109" s="18"/>
      <c r="P109" s="18"/>
      <c r="Q109" s="14"/>
      <c r="R109" s="14"/>
      <c r="S109" s="22"/>
      <c r="T109" s="22"/>
      <c r="U109" s="22"/>
      <c r="V109" s="22"/>
      <c r="W109" s="22"/>
      <c r="X109" s="22"/>
      <c r="Y109" s="23"/>
      <c r="Z109" s="16"/>
      <c r="AA109" s="16"/>
      <c r="AB109" s="16"/>
      <c r="AC109" s="18"/>
      <c r="AD109" s="34" t="str">
        <f t="shared" si="5"/>
        <v>○</v>
      </c>
      <c r="AE109" s="36" t="str">
        <f t="shared" si="6"/>
        <v>○</v>
      </c>
      <c r="AF109" s="35" t="str">
        <f t="shared" si="7"/>
        <v/>
      </c>
      <c r="AG109" s="38" t="str">
        <f t="shared" si="8"/>
        <v>○</v>
      </c>
    </row>
    <row r="110" spans="1:33" x14ac:dyDescent="0.15">
      <c r="A110" s="10">
        <v>96</v>
      </c>
      <c r="B110" s="77"/>
      <c r="C110" s="14"/>
      <c r="D110" s="264"/>
      <c r="E110" s="14"/>
      <c r="F110" s="16"/>
      <c r="G110" s="14"/>
      <c r="H110" s="16"/>
      <c r="I110" s="18"/>
      <c r="J110" s="18"/>
      <c r="K110" s="18"/>
      <c r="L110" s="18"/>
      <c r="M110" s="18"/>
      <c r="N110" s="14"/>
      <c r="O110" s="18"/>
      <c r="P110" s="18"/>
      <c r="Q110" s="14"/>
      <c r="R110" s="14"/>
      <c r="S110" s="22"/>
      <c r="T110" s="22"/>
      <c r="U110" s="22"/>
      <c r="V110" s="22"/>
      <c r="W110" s="22"/>
      <c r="X110" s="22"/>
      <c r="Y110" s="23"/>
      <c r="Z110" s="16"/>
      <c r="AA110" s="16"/>
      <c r="AB110" s="16"/>
      <c r="AC110" s="18"/>
      <c r="AD110" s="34" t="str">
        <f t="shared" si="5"/>
        <v>○</v>
      </c>
      <c r="AE110" s="36" t="str">
        <f t="shared" si="6"/>
        <v>○</v>
      </c>
      <c r="AF110" s="35" t="str">
        <f t="shared" si="7"/>
        <v/>
      </c>
      <c r="AG110" s="38" t="str">
        <f t="shared" si="8"/>
        <v>○</v>
      </c>
    </row>
    <row r="111" spans="1:33" x14ac:dyDescent="0.15">
      <c r="A111" s="10">
        <v>97</v>
      </c>
      <c r="B111" s="77"/>
      <c r="C111" s="14"/>
      <c r="D111" s="264"/>
      <c r="E111" s="14"/>
      <c r="F111" s="16"/>
      <c r="G111" s="14"/>
      <c r="H111" s="16"/>
      <c r="I111" s="18"/>
      <c r="J111" s="18"/>
      <c r="K111" s="18"/>
      <c r="L111" s="18"/>
      <c r="M111" s="18"/>
      <c r="N111" s="14"/>
      <c r="O111" s="18"/>
      <c r="P111" s="18"/>
      <c r="Q111" s="14"/>
      <c r="R111" s="14"/>
      <c r="S111" s="22"/>
      <c r="T111" s="22"/>
      <c r="U111" s="22"/>
      <c r="V111" s="22"/>
      <c r="W111" s="22"/>
      <c r="X111" s="22"/>
      <c r="Y111" s="23"/>
      <c r="Z111" s="16"/>
      <c r="AA111" s="16"/>
      <c r="AB111" s="16"/>
      <c r="AC111" s="18"/>
      <c r="AD111" s="34" t="str">
        <f t="shared" si="5"/>
        <v>○</v>
      </c>
      <c r="AE111" s="36" t="str">
        <f t="shared" si="6"/>
        <v>○</v>
      </c>
      <c r="AF111" s="35" t="str">
        <f t="shared" si="7"/>
        <v/>
      </c>
      <c r="AG111" s="38" t="str">
        <f t="shared" si="8"/>
        <v>○</v>
      </c>
    </row>
    <row r="112" spans="1:33" x14ac:dyDescent="0.15">
      <c r="A112" s="10">
        <v>98</v>
      </c>
      <c r="B112" s="77"/>
      <c r="C112" s="14"/>
      <c r="D112" s="264"/>
      <c r="E112" s="14"/>
      <c r="F112" s="16"/>
      <c r="G112" s="14"/>
      <c r="H112" s="16"/>
      <c r="I112" s="18"/>
      <c r="J112" s="18"/>
      <c r="K112" s="18"/>
      <c r="L112" s="18"/>
      <c r="M112" s="18"/>
      <c r="N112" s="14"/>
      <c r="O112" s="18"/>
      <c r="P112" s="18"/>
      <c r="Q112" s="14"/>
      <c r="R112" s="14"/>
      <c r="S112" s="22"/>
      <c r="T112" s="22"/>
      <c r="U112" s="22"/>
      <c r="V112" s="22"/>
      <c r="W112" s="22"/>
      <c r="X112" s="22"/>
      <c r="Y112" s="23"/>
      <c r="Z112" s="16"/>
      <c r="AA112" s="16"/>
      <c r="AB112" s="16"/>
      <c r="AC112" s="18"/>
      <c r="AD112" s="34" t="str">
        <f t="shared" si="5"/>
        <v>○</v>
      </c>
      <c r="AE112" s="36" t="str">
        <f t="shared" si="6"/>
        <v>○</v>
      </c>
      <c r="AF112" s="35" t="str">
        <f t="shared" si="7"/>
        <v/>
      </c>
      <c r="AG112" s="38" t="str">
        <f t="shared" si="8"/>
        <v>○</v>
      </c>
    </row>
    <row r="113" spans="1:33" x14ac:dyDescent="0.15">
      <c r="A113" s="10">
        <v>99</v>
      </c>
      <c r="B113" s="77"/>
      <c r="C113" s="14"/>
      <c r="D113" s="264"/>
      <c r="E113" s="14"/>
      <c r="F113" s="16"/>
      <c r="G113" s="14"/>
      <c r="H113" s="16"/>
      <c r="I113" s="18"/>
      <c r="J113" s="18"/>
      <c r="K113" s="18"/>
      <c r="L113" s="18"/>
      <c r="M113" s="18"/>
      <c r="N113" s="14"/>
      <c r="O113" s="18"/>
      <c r="P113" s="18"/>
      <c r="Q113" s="14"/>
      <c r="R113" s="14"/>
      <c r="S113" s="22"/>
      <c r="T113" s="22"/>
      <c r="U113" s="22"/>
      <c r="V113" s="22"/>
      <c r="W113" s="22"/>
      <c r="X113" s="22"/>
      <c r="Y113" s="23"/>
      <c r="Z113" s="16"/>
      <c r="AA113" s="16"/>
      <c r="AB113" s="16"/>
      <c r="AC113" s="18"/>
      <c r="AD113" s="34" t="str">
        <f t="shared" si="5"/>
        <v>○</v>
      </c>
      <c r="AE113" s="36" t="str">
        <f t="shared" si="6"/>
        <v>○</v>
      </c>
      <c r="AF113" s="35" t="str">
        <f t="shared" si="7"/>
        <v/>
      </c>
      <c r="AG113" s="38" t="str">
        <f t="shared" si="8"/>
        <v>○</v>
      </c>
    </row>
    <row r="114" spans="1:33" x14ac:dyDescent="0.15">
      <c r="A114" s="10">
        <v>100</v>
      </c>
      <c r="B114" s="77"/>
      <c r="C114" s="14"/>
      <c r="D114" s="264"/>
      <c r="E114" s="14"/>
      <c r="F114" s="16"/>
      <c r="G114" s="14"/>
      <c r="H114" s="16"/>
      <c r="I114" s="18"/>
      <c r="J114" s="18"/>
      <c r="K114" s="18"/>
      <c r="L114" s="18"/>
      <c r="M114" s="18"/>
      <c r="N114" s="14"/>
      <c r="O114" s="18"/>
      <c r="P114" s="18"/>
      <c r="Q114" s="14"/>
      <c r="R114" s="14"/>
      <c r="S114" s="22"/>
      <c r="T114" s="22"/>
      <c r="U114" s="22"/>
      <c r="V114" s="22"/>
      <c r="W114" s="22"/>
      <c r="X114" s="22"/>
      <c r="Y114" s="23"/>
      <c r="Z114" s="16"/>
      <c r="AA114" s="16"/>
      <c r="AB114" s="16"/>
      <c r="AC114" s="18"/>
      <c r="AD114" s="34" t="str">
        <f t="shared" si="5"/>
        <v>○</v>
      </c>
      <c r="AE114" s="36" t="str">
        <f t="shared" si="6"/>
        <v>○</v>
      </c>
      <c r="AF114" s="35" t="str">
        <f t="shared" si="7"/>
        <v/>
      </c>
      <c r="AG114" s="38" t="str">
        <f t="shared" si="8"/>
        <v>○</v>
      </c>
    </row>
    <row r="115" spans="1:33" x14ac:dyDescent="0.15">
      <c r="A115" s="10">
        <v>101</v>
      </c>
      <c r="B115" s="77"/>
      <c r="C115" s="14"/>
      <c r="D115" s="264"/>
      <c r="E115" s="14"/>
      <c r="F115" s="16"/>
      <c r="G115" s="14"/>
      <c r="H115" s="16"/>
      <c r="I115" s="18"/>
      <c r="J115" s="18"/>
      <c r="K115" s="18"/>
      <c r="L115" s="18"/>
      <c r="M115" s="18"/>
      <c r="N115" s="14"/>
      <c r="O115" s="18"/>
      <c r="P115" s="18"/>
      <c r="Q115" s="14"/>
      <c r="R115" s="14"/>
      <c r="S115" s="22"/>
      <c r="T115" s="22"/>
      <c r="U115" s="22"/>
      <c r="V115" s="22"/>
      <c r="W115" s="22"/>
      <c r="X115" s="22"/>
      <c r="Y115" s="23"/>
      <c r="Z115" s="16"/>
      <c r="AA115" s="16"/>
      <c r="AB115" s="16"/>
      <c r="AC115" s="18"/>
      <c r="AD115" s="34" t="str">
        <f t="shared" si="5"/>
        <v>○</v>
      </c>
      <c r="AE115" s="36" t="str">
        <f t="shared" si="6"/>
        <v>○</v>
      </c>
      <c r="AF115" s="35" t="str">
        <f t="shared" si="7"/>
        <v/>
      </c>
      <c r="AG115" s="38" t="str">
        <f t="shared" si="8"/>
        <v>○</v>
      </c>
    </row>
    <row r="116" spans="1:33" x14ac:dyDescent="0.15">
      <c r="A116" s="10">
        <v>102</v>
      </c>
      <c r="B116" s="77"/>
      <c r="C116" s="14"/>
      <c r="D116" s="264"/>
      <c r="E116" s="14"/>
      <c r="F116" s="16"/>
      <c r="G116" s="14"/>
      <c r="H116" s="16"/>
      <c r="I116" s="18"/>
      <c r="J116" s="18"/>
      <c r="K116" s="18"/>
      <c r="L116" s="18"/>
      <c r="M116" s="18"/>
      <c r="N116" s="14"/>
      <c r="O116" s="18"/>
      <c r="P116" s="18"/>
      <c r="Q116" s="14"/>
      <c r="R116" s="14"/>
      <c r="S116" s="22"/>
      <c r="T116" s="22"/>
      <c r="U116" s="22"/>
      <c r="V116" s="22"/>
      <c r="W116" s="22"/>
      <c r="X116" s="22"/>
      <c r="Y116" s="23"/>
      <c r="Z116" s="16"/>
      <c r="AA116" s="16"/>
      <c r="AB116" s="16"/>
      <c r="AC116" s="18"/>
      <c r="AD116" s="34" t="str">
        <f t="shared" si="5"/>
        <v>○</v>
      </c>
      <c r="AE116" s="36" t="str">
        <f t="shared" si="6"/>
        <v>○</v>
      </c>
      <c r="AF116" s="35" t="str">
        <f t="shared" si="7"/>
        <v/>
      </c>
      <c r="AG116" s="38" t="str">
        <f t="shared" si="8"/>
        <v>○</v>
      </c>
    </row>
    <row r="117" spans="1:33" x14ac:dyDescent="0.15">
      <c r="A117" s="10">
        <v>103</v>
      </c>
      <c r="B117" s="77"/>
      <c r="C117" s="14"/>
      <c r="D117" s="264"/>
      <c r="E117" s="14"/>
      <c r="F117" s="16"/>
      <c r="G117" s="14"/>
      <c r="H117" s="16"/>
      <c r="I117" s="18"/>
      <c r="J117" s="18"/>
      <c r="K117" s="18"/>
      <c r="L117" s="18"/>
      <c r="M117" s="18"/>
      <c r="N117" s="14"/>
      <c r="O117" s="18"/>
      <c r="P117" s="18"/>
      <c r="Q117" s="14"/>
      <c r="R117" s="14"/>
      <c r="S117" s="22"/>
      <c r="T117" s="22"/>
      <c r="U117" s="22"/>
      <c r="V117" s="22"/>
      <c r="W117" s="22"/>
      <c r="X117" s="22"/>
      <c r="Y117" s="23"/>
      <c r="Z117" s="16"/>
      <c r="AA117" s="16"/>
      <c r="AB117" s="16"/>
      <c r="AC117" s="18"/>
      <c r="AD117" s="34" t="str">
        <f t="shared" si="5"/>
        <v>○</v>
      </c>
      <c r="AE117" s="36" t="str">
        <f t="shared" si="6"/>
        <v>○</v>
      </c>
      <c r="AF117" s="35" t="str">
        <f t="shared" si="7"/>
        <v/>
      </c>
      <c r="AG117" s="38" t="str">
        <f t="shared" si="8"/>
        <v>○</v>
      </c>
    </row>
    <row r="118" spans="1:33" x14ac:dyDescent="0.15">
      <c r="A118" s="10">
        <v>104</v>
      </c>
      <c r="B118" s="77"/>
      <c r="C118" s="14"/>
      <c r="D118" s="264"/>
      <c r="E118" s="14"/>
      <c r="F118" s="16"/>
      <c r="G118" s="14"/>
      <c r="H118" s="16"/>
      <c r="I118" s="18"/>
      <c r="J118" s="18"/>
      <c r="K118" s="18"/>
      <c r="L118" s="18"/>
      <c r="M118" s="18"/>
      <c r="N118" s="14"/>
      <c r="O118" s="18"/>
      <c r="P118" s="18"/>
      <c r="Q118" s="14"/>
      <c r="R118" s="14"/>
      <c r="S118" s="22"/>
      <c r="T118" s="22"/>
      <c r="U118" s="22"/>
      <c r="V118" s="22"/>
      <c r="W118" s="22"/>
      <c r="X118" s="22"/>
      <c r="Y118" s="23"/>
      <c r="Z118" s="16"/>
      <c r="AA118" s="16"/>
      <c r="AB118" s="16"/>
      <c r="AC118" s="18"/>
      <c r="AD118" s="34" t="str">
        <f t="shared" si="5"/>
        <v>○</v>
      </c>
      <c r="AE118" s="36" t="str">
        <f t="shared" si="6"/>
        <v>○</v>
      </c>
      <c r="AF118" s="35" t="str">
        <f t="shared" si="7"/>
        <v/>
      </c>
      <c r="AG118" s="38" t="str">
        <f t="shared" si="8"/>
        <v>○</v>
      </c>
    </row>
    <row r="119" spans="1:33" x14ac:dyDescent="0.15">
      <c r="A119" s="10">
        <v>105</v>
      </c>
      <c r="B119" s="77"/>
      <c r="C119" s="14"/>
      <c r="D119" s="264"/>
      <c r="E119" s="14"/>
      <c r="F119" s="16"/>
      <c r="G119" s="14"/>
      <c r="H119" s="16"/>
      <c r="I119" s="18"/>
      <c r="J119" s="18"/>
      <c r="K119" s="18"/>
      <c r="L119" s="18"/>
      <c r="M119" s="18"/>
      <c r="N119" s="14"/>
      <c r="O119" s="18"/>
      <c r="P119" s="18"/>
      <c r="Q119" s="14"/>
      <c r="R119" s="14"/>
      <c r="S119" s="22"/>
      <c r="T119" s="22"/>
      <c r="U119" s="22"/>
      <c r="V119" s="22"/>
      <c r="W119" s="22"/>
      <c r="X119" s="22"/>
      <c r="Y119" s="23"/>
      <c r="Z119" s="16"/>
      <c r="AA119" s="16"/>
      <c r="AB119" s="16"/>
      <c r="AC119" s="18"/>
      <c r="AD119" s="34" t="str">
        <f t="shared" si="5"/>
        <v>○</v>
      </c>
      <c r="AE119" s="36" t="str">
        <f t="shared" si="6"/>
        <v>○</v>
      </c>
      <c r="AF119" s="35" t="str">
        <f t="shared" si="7"/>
        <v/>
      </c>
      <c r="AG119" s="38" t="str">
        <f t="shared" si="8"/>
        <v>○</v>
      </c>
    </row>
    <row r="120" spans="1:33" x14ac:dyDescent="0.15">
      <c r="A120" s="10">
        <v>106</v>
      </c>
      <c r="B120" s="77"/>
      <c r="C120" s="14"/>
      <c r="D120" s="264"/>
      <c r="E120" s="14"/>
      <c r="F120" s="16"/>
      <c r="G120" s="14"/>
      <c r="H120" s="16"/>
      <c r="I120" s="18"/>
      <c r="J120" s="18"/>
      <c r="K120" s="18"/>
      <c r="L120" s="18"/>
      <c r="M120" s="18"/>
      <c r="N120" s="14"/>
      <c r="O120" s="18"/>
      <c r="P120" s="18"/>
      <c r="Q120" s="14"/>
      <c r="R120" s="14"/>
      <c r="S120" s="22"/>
      <c r="T120" s="22"/>
      <c r="U120" s="22"/>
      <c r="V120" s="22"/>
      <c r="W120" s="22"/>
      <c r="X120" s="22"/>
      <c r="Y120" s="23"/>
      <c r="Z120" s="16"/>
      <c r="AA120" s="16"/>
      <c r="AB120" s="16"/>
      <c r="AC120" s="18"/>
      <c r="AD120" s="34" t="str">
        <f t="shared" si="5"/>
        <v>○</v>
      </c>
      <c r="AE120" s="36" t="str">
        <f t="shared" si="6"/>
        <v>○</v>
      </c>
      <c r="AF120" s="35" t="str">
        <f t="shared" si="7"/>
        <v/>
      </c>
      <c r="AG120" s="38" t="str">
        <f t="shared" si="8"/>
        <v>○</v>
      </c>
    </row>
    <row r="121" spans="1:33" x14ac:dyDescent="0.15">
      <c r="A121" s="10">
        <v>107</v>
      </c>
      <c r="B121" s="77"/>
      <c r="C121" s="14"/>
      <c r="D121" s="264"/>
      <c r="E121" s="14"/>
      <c r="F121" s="16"/>
      <c r="G121" s="14"/>
      <c r="H121" s="16"/>
      <c r="I121" s="18"/>
      <c r="J121" s="18"/>
      <c r="K121" s="18"/>
      <c r="L121" s="18"/>
      <c r="M121" s="18"/>
      <c r="N121" s="14"/>
      <c r="O121" s="18"/>
      <c r="P121" s="18"/>
      <c r="Q121" s="14"/>
      <c r="R121" s="14"/>
      <c r="S121" s="22"/>
      <c r="T121" s="22"/>
      <c r="U121" s="22"/>
      <c r="V121" s="22"/>
      <c r="W121" s="22"/>
      <c r="X121" s="22"/>
      <c r="Y121" s="23"/>
      <c r="Z121" s="16"/>
      <c r="AA121" s="16"/>
      <c r="AB121" s="16"/>
      <c r="AC121" s="18"/>
      <c r="AD121" s="34" t="str">
        <f t="shared" si="5"/>
        <v>○</v>
      </c>
      <c r="AE121" s="36" t="str">
        <f t="shared" si="6"/>
        <v>○</v>
      </c>
      <c r="AF121" s="35" t="str">
        <f t="shared" si="7"/>
        <v/>
      </c>
      <c r="AG121" s="38" t="str">
        <f t="shared" si="8"/>
        <v>○</v>
      </c>
    </row>
    <row r="122" spans="1:33" x14ac:dyDescent="0.15">
      <c r="A122" s="10">
        <v>108</v>
      </c>
      <c r="B122" s="77"/>
      <c r="C122" s="14"/>
      <c r="D122" s="264"/>
      <c r="E122" s="14"/>
      <c r="F122" s="16"/>
      <c r="G122" s="14"/>
      <c r="H122" s="16"/>
      <c r="I122" s="18"/>
      <c r="J122" s="18"/>
      <c r="K122" s="18"/>
      <c r="L122" s="18"/>
      <c r="M122" s="18"/>
      <c r="N122" s="14"/>
      <c r="O122" s="18"/>
      <c r="P122" s="18"/>
      <c r="Q122" s="14"/>
      <c r="R122" s="14"/>
      <c r="S122" s="22"/>
      <c r="T122" s="22"/>
      <c r="U122" s="22"/>
      <c r="V122" s="22"/>
      <c r="W122" s="22"/>
      <c r="X122" s="22"/>
      <c r="Y122" s="23"/>
      <c r="Z122" s="16"/>
      <c r="AA122" s="16"/>
      <c r="AB122" s="16"/>
      <c r="AC122" s="18"/>
      <c r="AD122" s="34" t="str">
        <f t="shared" si="5"/>
        <v>○</v>
      </c>
      <c r="AE122" s="36" t="str">
        <f t="shared" si="6"/>
        <v>○</v>
      </c>
      <c r="AF122" s="35" t="str">
        <f t="shared" si="7"/>
        <v/>
      </c>
      <c r="AG122" s="38" t="str">
        <f t="shared" si="8"/>
        <v>○</v>
      </c>
    </row>
    <row r="123" spans="1:33" x14ac:dyDescent="0.15">
      <c r="A123" s="10">
        <v>109</v>
      </c>
      <c r="B123" s="77"/>
      <c r="C123" s="14"/>
      <c r="D123" s="264"/>
      <c r="E123" s="14"/>
      <c r="F123" s="16"/>
      <c r="G123" s="14"/>
      <c r="H123" s="16"/>
      <c r="I123" s="18"/>
      <c r="J123" s="18"/>
      <c r="K123" s="18"/>
      <c r="L123" s="18"/>
      <c r="M123" s="18"/>
      <c r="N123" s="14"/>
      <c r="O123" s="18"/>
      <c r="P123" s="18"/>
      <c r="Q123" s="14"/>
      <c r="R123" s="14"/>
      <c r="S123" s="22"/>
      <c r="T123" s="22"/>
      <c r="U123" s="22"/>
      <c r="V123" s="22"/>
      <c r="W123" s="22"/>
      <c r="X123" s="22"/>
      <c r="Y123" s="23"/>
      <c r="Z123" s="16"/>
      <c r="AA123" s="16"/>
      <c r="AB123" s="16"/>
      <c r="AC123" s="18"/>
      <c r="AD123" s="34" t="str">
        <f t="shared" si="5"/>
        <v>○</v>
      </c>
      <c r="AE123" s="36" t="str">
        <f t="shared" si="6"/>
        <v>○</v>
      </c>
      <c r="AF123" s="35" t="str">
        <f t="shared" si="7"/>
        <v/>
      </c>
      <c r="AG123" s="38" t="str">
        <f t="shared" si="8"/>
        <v>○</v>
      </c>
    </row>
    <row r="124" spans="1:33" x14ac:dyDescent="0.15">
      <c r="A124" s="10">
        <v>110</v>
      </c>
      <c r="B124" s="77"/>
      <c r="C124" s="14"/>
      <c r="D124" s="264"/>
      <c r="E124" s="14"/>
      <c r="F124" s="16"/>
      <c r="G124" s="14"/>
      <c r="H124" s="16"/>
      <c r="I124" s="18"/>
      <c r="J124" s="18"/>
      <c r="K124" s="18"/>
      <c r="L124" s="18"/>
      <c r="M124" s="18"/>
      <c r="N124" s="14"/>
      <c r="O124" s="18"/>
      <c r="P124" s="18"/>
      <c r="Q124" s="14"/>
      <c r="R124" s="14"/>
      <c r="S124" s="22"/>
      <c r="T124" s="22"/>
      <c r="U124" s="22"/>
      <c r="V124" s="22"/>
      <c r="W124" s="22"/>
      <c r="X124" s="22"/>
      <c r="Y124" s="23"/>
      <c r="Z124" s="16"/>
      <c r="AA124" s="16"/>
      <c r="AB124" s="16"/>
      <c r="AC124" s="18"/>
      <c r="AD124" s="34" t="str">
        <f t="shared" si="5"/>
        <v>○</v>
      </c>
      <c r="AE124" s="36" t="str">
        <f t="shared" si="6"/>
        <v>○</v>
      </c>
      <c r="AF124" s="35" t="str">
        <f t="shared" si="7"/>
        <v/>
      </c>
      <c r="AG124" s="38" t="str">
        <f t="shared" si="8"/>
        <v>○</v>
      </c>
    </row>
    <row r="125" spans="1:33" x14ac:dyDescent="0.15">
      <c r="A125" s="10">
        <v>111</v>
      </c>
      <c r="B125" s="77"/>
      <c r="C125" s="14"/>
      <c r="D125" s="264"/>
      <c r="E125" s="14"/>
      <c r="F125" s="16"/>
      <c r="G125" s="14"/>
      <c r="H125" s="16"/>
      <c r="I125" s="18"/>
      <c r="J125" s="18"/>
      <c r="K125" s="18"/>
      <c r="L125" s="18"/>
      <c r="M125" s="18"/>
      <c r="N125" s="14"/>
      <c r="O125" s="18"/>
      <c r="P125" s="18"/>
      <c r="Q125" s="14"/>
      <c r="R125" s="14"/>
      <c r="S125" s="22"/>
      <c r="T125" s="22"/>
      <c r="U125" s="22"/>
      <c r="V125" s="22"/>
      <c r="W125" s="22"/>
      <c r="X125" s="22"/>
      <c r="Y125" s="23"/>
      <c r="Z125" s="16"/>
      <c r="AA125" s="16"/>
      <c r="AB125" s="16"/>
      <c r="AC125" s="18"/>
      <c r="AD125" s="34" t="str">
        <f t="shared" si="5"/>
        <v>○</v>
      </c>
      <c r="AE125" s="36" t="str">
        <f t="shared" si="6"/>
        <v>○</v>
      </c>
      <c r="AF125" s="35" t="str">
        <f t="shared" si="7"/>
        <v/>
      </c>
      <c r="AG125" s="38" t="str">
        <f t="shared" si="8"/>
        <v>○</v>
      </c>
    </row>
    <row r="126" spans="1:33" x14ac:dyDescent="0.15">
      <c r="A126" s="10">
        <v>112</v>
      </c>
      <c r="B126" s="77"/>
      <c r="C126" s="14"/>
      <c r="D126" s="264"/>
      <c r="E126" s="14"/>
      <c r="F126" s="16"/>
      <c r="G126" s="14"/>
      <c r="H126" s="16"/>
      <c r="I126" s="18"/>
      <c r="J126" s="18"/>
      <c r="K126" s="18"/>
      <c r="L126" s="18"/>
      <c r="M126" s="18"/>
      <c r="N126" s="14"/>
      <c r="O126" s="18"/>
      <c r="P126" s="18"/>
      <c r="Q126" s="14"/>
      <c r="R126" s="14"/>
      <c r="S126" s="22"/>
      <c r="T126" s="22"/>
      <c r="U126" s="22"/>
      <c r="V126" s="22"/>
      <c r="W126" s="22"/>
      <c r="X126" s="22"/>
      <c r="Y126" s="23"/>
      <c r="Z126" s="16"/>
      <c r="AA126" s="16"/>
      <c r="AB126" s="16"/>
      <c r="AC126" s="18"/>
      <c r="AD126" s="34" t="str">
        <f t="shared" si="5"/>
        <v>○</v>
      </c>
      <c r="AE126" s="36" t="str">
        <f t="shared" si="6"/>
        <v>○</v>
      </c>
      <c r="AF126" s="35" t="str">
        <f t="shared" si="7"/>
        <v/>
      </c>
      <c r="AG126" s="38" t="str">
        <f t="shared" si="8"/>
        <v>○</v>
      </c>
    </row>
    <row r="127" spans="1:33" x14ac:dyDescent="0.15">
      <c r="A127" s="10">
        <v>113</v>
      </c>
      <c r="B127" s="77"/>
      <c r="C127" s="14"/>
      <c r="D127" s="264"/>
      <c r="E127" s="14"/>
      <c r="F127" s="16"/>
      <c r="G127" s="14"/>
      <c r="H127" s="16"/>
      <c r="I127" s="18"/>
      <c r="J127" s="18"/>
      <c r="K127" s="18"/>
      <c r="L127" s="18"/>
      <c r="M127" s="18"/>
      <c r="N127" s="14"/>
      <c r="O127" s="18"/>
      <c r="P127" s="18"/>
      <c r="Q127" s="14"/>
      <c r="R127" s="14"/>
      <c r="S127" s="22"/>
      <c r="T127" s="22"/>
      <c r="U127" s="22"/>
      <c r="V127" s="22"/>
      <c r="W127" s="22"/>
      <c r="X127" s="22"/>
      <c r="Y127" s="23"/>
      <c r="Z127" s="16"/>
      <c r="AA127" s="16"/>
      <c r="AB127" s="16"/>
      <c r="AC127" s="18"/>
      <c r="AD127" s="34" t="str">
        <f t="shared" si="5"/>
        <v>○</v>
      </c>
      <c r="AE127" s="36" t="str">
        <f t="shared" si="6"/>
        <v>○</v>
      </c>
      <c r="AF127" s="35" t="str">
        <f t="shared" si="7"/>
        <v/>
      </c>
      <c r="AG127" s="38" t="str">
        <f t="shared" si="8"/>
        <v>○</v>
      </c>
    </row>
    <row r="128" spans="1:33" x14ac:dyDescent="0.15">
      <c r="A128" s="10">
        <v>114</v>
      </c>
      <c r="B128" s="77"/>
      <c r="C128" s="14"/>
      <c r="D128" s="264"/>
      <c r="E128" s="14"/>
      <c r="F128" s="16"/>
      <c r="G128" s="14"/>
      <c r="H128" s="16"/>
      <c r="I128" s="18"/>
      <c r="J128" s="18"/>
      <c r="K128" s="18"/>
      <c r="L128" s="18"/>
      <c r="M128" s="18"/>
      <c r="N128" s="14"/>
      <c r="O128" s="18"/>
      <c r="P128" s="18"/>
      <c r="Q128" s="14"/>
      <c r="R128" s="14"/>
      <c r="S128" s="22"/>
      <c r="T128" s="22"/>
      <c r="U128" s="22"/>
      <c r="V128" s="22"/>
      <c r="W128" s="22"/>
      <c r="X128" s="22"/>
      <c r="Y128" s="23"/>
      <c r="Z128" s="16"/>
      <c r="AA128" s="16"/>
      <c r="AB128" s="16"/>
      <c r="AC128" s="18"/>
      <c r="AD128" s="34" t="str">
        <f t="shared" si="5"/>
        <v>○</v>
      </c>
      <c r="AE128" s="36" t="str">
        <f t="shared" si="6"/>
        <v>○</v>
      </c>
      <c r="AF128" s="35" t="str">
        <f t="shared" si="7"/>
        <v/>
      </c>
      <c r="AG128" s="38" t="str">
        <f t="shared" si="8"/>
        <v>○</v>
      </c>
    </row>
    <row r="129" spans="1:33" x14ac:dyDescent="0.15">
      <c r="A129" s="10">
        <v>115</v>
      </c>
      <c r="B129" s="77"/>
      <c r="C129" s="14"/>
      <c r="D129" s="264"/>
      <c r="E129" s="14"/>
      <c r="F129" s="16"/>
      <c r="G129" s="14"/>
      <c r="H129" s="16"/>
      <c r="I129" s="18"/>
      <c r="J129" s="18"/>
      <c r="K129" s="18"/>
      <c r="L129" s="18"/>
      <c r="M129" s="18"/>
      <c r="N129" s="14"/>
      <c r="O129" s="18"/>
      <c r="P129" s="18"/>
      <c r="Q129" s="14"/>
      <c r="R129" s="14"/>
      <c r="S129" s="22"/>
      <c r="T129" s="22"/>
      <c r="U129" s="22"/>
      <c r="V129" s="22"/>
      <c r="W129" s="22"/>
      <c r="X129" s="22"/>
      <c r="Y129" s="23"/>
      <c r="Z129" s="16"/>
      <c r="AA129" s="16"/>
      <c r="AB129" s="16"/>
      <c r="AC129" s="18"/>
      <c r="AD129" s="34" t="str">
        <f t="shared" si="5"/>
        <v>○</v>
      </c>
      <c r="AE129" s="36" t="str">
        <f t="shared" si="6"/>
        <v>○</v>
      </c>
      <c r="AF129" s="35" t="str">
        <f t="shared" si="7"/>
        <v/>
      </c>
      <c r="AG129" s="38" t="str">
        <f t="shared" si="8"/>
        <v>○</v>
      </c>
    </row>
    <row r="130" spans="1:33" x14ac:dyDescent="0.15">
      <c r="A130" s="10">
        <v>116</v>
      </c>
      <c r="B130" s="77"/>
      <c r="C130" s="14"/>
      <c r="D130" s="264"/>
      <c r="E130" s="14"/>
      <c r="F130" s="16"/>
      <c r="G130" s="14"/>
      <c r="H130" s="16"/>
      <c r="I130" s="18"/>
      <c r="J130" s="18"/>
      <c r="K130" s="18"/>
      <c r="L130" s="18"/>
      <c r="M130" s="18"/>
      <c r="N130" s="14"/>
      <c r="O130" s="18"/>
      <c r="P130" s="18"/>
      <c r="Q130" s="14"/>
      <c r="R130" s="14"/>
      <c r="S130" s="22"/>
      <c r="T130" s="22"/>
      <c r="U130" s="22"/>
      <c r="V130" s="22"/>
      <c r="W130" s="22"/>
      <c r="X130" s="22"/>
      <c r="Y130" s="23"/>
      <c r="Z130" s="16"/>
      <c r="AA130" s="16"/>
      <c r="AB130" s="16"/>
      <c r="AC130" s="18"/>
      <c r="AD130" s="34" t="str">
        <f t="shared" si="5"/>
        <v>○</v>
      </c>
      <c r="AE130" s="36" t="str">
        <f t="shared" si="6"/>
        <v>○</v>
      </c>
      <c r="AF130" s="35" t="str">
        <f t="shared" si="7"/>
        <v/>
      </c>
      <c r="AG130" s="38" t="str">
        <f t="shared" si="8"/>
        <v>○</v>
      </c>
    </row>
    <row r="131" spans="1:33" x14ac:dyDescent="0.15">
      <c r="A131" s="10">
        <v>117</v>
      </c>
      <c r="B131" s="77"/>
      <c r="C131" s="14"/>
      <c r="D131" s="264"/>
      <c r="E131" s="14"/>
      <c r="F131" s="16"/>
      <c r="G131" s="14"/>
      <c r="H131" s="16"/>
      <c r="I131" s="18"/>
      <c r="J131" s="18"/>
      <c r="K131" s="18"/>
      <c r="L131" s="18"/>
      <c r="M131" s="18"/>
      <c r="N131" s="14"/>
      <c r="O131" s="18"/>
      <c r="P131" s="18"/>
      <c r="Q131" s="14"/>
      <c r="R131" s="14"/>
      <c r="S131" s="23"/>
      <c r="T131" s="23"/>
      <c r="U131" s="23"/>
      <c r="V131" s="23"/>
      <c r="W131" s="23"/>
      <c r="X131" s="23"/>
      <c r="Y131" s="23"/>
      <c r="Z131" s="16"/>
      <c r="AA131" s="16"/>
      <c r="AB131" s="16"/>
      <c r="AC131" s="18"/>
      <c r="AD131" s="34" t="str">
        <f t="shared" si="5"/>
        <v>○</v>
      </c>
      <c r="AE131" s="36" t="str">
        <f t="shared" si="6"/>
        <v>○</v>
      </c>
      <c r="AF131" s="35" t="str">
        <f t="shared" si="7"/>
        <v/>
      </c>
      <c r="AG131" s="38" t="str">
        <f t="shared" si="8"/>
        <v>○</v>
      </c>
    </row>
    <row r="132" spans="1:33" x14ac:dyDescent="0.15">
      <c r="A132" s="10">
        <v>118</v>
      </c>
      <c r="B132" s="77"/>
      <c r="C132" s="14"/>
      <c r="D132" s="264"/>
      <c r="E132" s="14"/>
      <c r="F132" s="16"/>
      <c r="G132" s="14"/>
      <c r="H132" s="16"/>
      <c r="I132" s="18"/>
      <c r="J132" s="18"/>
      <c r="K132" s="18"/>
      <c r="L132" s="18"/>
      <c r="M132" s="18"/>
      <c r="N132" s="14"/>
      <c r="O132" s="18"/>
      <c r="P132" s="18"/>
      <c r="Q132" s="14"/>
      <c r="R132" s="14"/>
      <c r="S132" s="23"/>
      <c r="T132" s="23"/>
      <c r="U132" s="23"/>
      <c r="V132" s="23"/>
      <c r="W132" s="23"/>
      <c r="X132" s="23"/>
      <c r="Y132" s="23"/>
      <c r="Z132" s="16"/>
      <c r="AA132" s="16"/>
      <c r="AB132" s="16"/>
      <c r="AC132" s="18"/>
      <c r="AD132" s="34" t="str">
        <f t="shared" si="5"/>
        <v>○</v>
      </c>
      <c r="AE132" s="36" t="str">
        <f t="shared" si="6"/>
        <v>○</v>
      </c>
      <c r="AF132" s="35" t="str">
        <f t="shared" si="7"/>
        <v/>
      </c>
      <c r="AG132" s="38" t="str">
        <f t="shared" si="8"/>
        <v>○</v>
      </c>
    </row>
    <row r="133" spans="1:33" x14ac:dyDescent="0.15">
      <c r="A133" s="10">
        <v>119</v>
      </c>
      <c r="B133" s="77"/>
      <c r="C133" s="14"/>
      <c r="D133" s="264"/>
      <c r="E133" s="14"/>
      <c r="F133" s="16"/>
      <c r="G133" s="14"/>
      <c r="H133" s="16"/>
      <c r="I133" s="18"/>
      <c r="J133" s="18"/>
      <c r="K133" s="18"/>
      <c r="L133" s="18"/>
      <c r="M133" s="18"/>
      <c r="N133" s="14"/>
      <c r="O133" s="18"/>
      <c r="P133" s="18"/>
      <c r="Q133" s="14"/>
      <c r="R133" s="14"/>
      <c r="S133" s="23"/>
      <c r="T133" s="23"/>
      <c r="U133" s="23"/>
      <c r="V133" s="23"/>
      <c r="W133" s="23"/>
      <c r="X133" s="23"/>
      <c r="Y133" s="23"/>
      <c r="Z133" s="16"/>
      <c r="AA133" s="16"/>
      <c r="AB133" s="16"/>
      <c r="AC133" s="18"/>
      <c r="AD133" s="34" t="str">
        <f t="shared" si="5"/>
        <v>○</v>
      </c>
      <c r="AE133" s="36" t="str">
        <f t="shared" si="6"/>
        <v>○</v>
      </c>
      <c r="AF133" s="35" t="str">
        <f t="shared" si="7"/>
        <v/>
      </c>
      <c r="AG133" s="38" t="str">
        <f t="shared" si="8"/>
        <v>○</v>
      </c>
    </row>
    <row r="134" spans="1:33" x14ac:dyDescent="0.15">
      <c r="A134" s="10">
        <v>120</v>
      </c>
      <c r="B134" s="77"/>
      <c r="C134" s="14"/>
      <c r="D134" s="264"/>
      <c r="E134" s="14"/>
      <c r="F134" s="16"/>
      <c r="G134" s="14"/>
      <c r="H134" s="16"/>
      <c r="I134" s="18"/>
      <c r="J134" s="18"/>
      <c r="K134" s="18"/>
      <c r="L134" s="18"/>
      <c r="M134" s="18"/>
      <c r="N134" s="14"/>
      <c r="O134" s="18"/>
      <c r="P134" s="18"/>
      <c r="Q134" s="14"/>
      <c r="R134" s="14"/>
      <c r="S134" s="23"/>
      <c r="T134" s="23"/>
      <c r="U134" s="23"/>
      <c r="V134" s="23"/>
      <c r="W134" s="23"/>
      <c r="X134" s="23"/>
      <c r="Y134" s="23"/>
      <c r="Z134" s="16"/>
      <c r="AA134" s="16"/>
      <c r="AB134" s="16"/>
      <c r="AC134" s="18"/>
      <c r="AD134" s="34" t="str">
        <f t="shared" si="5"/>
        <v>○</v>
      </c>
      <c r="AE134" s="36" t="str">
        <f t="shared" si="6"/>
        <v>○</v>
      </c>
      <c r="AF134" s="35" t="str">
        <f t="shared" si="7"/>
        <v/>
      </c>
      <c r="AG134" s="38" t="str">
        <f t="shared" si="8"/>
        <v>○</v>
      </c>
    </row>
    <row r="135" spans="1:33" x14ac:dyDescent="0.15">
      <c r="A135" s="10">
        <v>121</v>
      </c>
      <c r="B135" s="77"/>
      <c r="C135" s="14"/>
      <c r="D135" s="264"/>
      <c r="E135" s="14"/>
      <c r="F135" s="16"/>
      <c r="G135" s="14"/>
      <c r="H135" s="16"/>
      <c r="I135" s="18"/>
      <c r="J135" s="18"/>
      <c r="K135" s="18"/>
      <c r="L135" s="18"/>
      <c r="M135" s="18"/>
      <c r="N135" s="14"/>
      <c r="O135" s="18"/>
      <c r="P135" s="18"/>
      <c r="Q135" s="14"/>
      <c r="R135" s="14"/>
      <c r="S135" s="23"/>
      <c r="T135" s="23"/>
      <c r="U135" s="23"/>
      <c r="V135" s="23"/>
      <c r="W135" s="23"/>
      <c r="X135" s="23"/>
      <c r="Y135" s="23"/>
      <c r="Z135" s="16"/>
      <c r="AA135" s="16"/>
      <c r="AB135" s="16"/>
      <c r="AC135" s="18"/>
      <c r="AD135" s="34" t="str">
        <f t="shared" si="5"/>
        <v>○</v>
      </c>
      <c r="AE135" s="36" t="str">
        <f t="shared" si="6"/>
        <v>○</v>
      </c>
      <c r="AF135" s="35" t="str">
        <f t="shared" si="7"/>
        <v/>
      </c>
      <c r="AG135" s="38" t="str">
        <f t="shared" si="8"/>
        <v>○</v>
      </c>
    </row>
    <row r="136" spans="1:33" x14ac:dyDescent="0.15">
      <c r="A136" s="10">
        <v>122</v>
      </c>
      <c r="B136" s="77"/>
      <c r="C136" s="14"/>
      <c r="D136" s="264"/>
      <c r="E136" s="14"/>
      <c r="F136" s="16"/>
      <c r="G136" s="14"/>
      <c r="H136" s="16"/>
      <c r="I136" s="18"/>
      <c r="J136" s="18"/>
      <c r="K136" s="18"/>
      <c r="L136" s="18"/>
      <c r="M136" s="18"/>
      <c r="N136" s="14"/>
      <c r="O136" s="18"/>
      <c r="P136" s="18"/>
      <c r="Q136" s="14"/>
      <c r="R136" s="14"/>
      <c r="S136" s="23"/>
      <c r="T136" s="23"/>
      <c r="U136" s="23"/>
      <c r="V136" s="23"/>
      <c r="W136" s="23"/>
      <c r="X136" s="23"/>
      <c r="Y136" s="23"/>
      <c r="Z136" s="16"/>
      <c r="AA136" s="16"/>
      <c r="AB136" s="16"/>
      <c r="AC136" s="18"/>
      <c r="AD136" s="34" t="str">
        <f t="shared" si="5"/>
        <v>○</v>
      </c>
      <c r="AE136" s="36" t="str">
        <f t="shared" si="6"/>
        <v>○</v>
      </c>
      <c r="AF136" s="35" t="str">
        <f t="shared" si="7"/>
        <v/>
      </c>
      <c r="AG136" s="38" t="str">
        <f t="shared" si="8"/>
        <v>○</v>
      </c>
    </row>
    <row r="137" spans="1:33" x14ac:dyDescent="0.15">
      <c r="A137" s="10">
        <v>123</v>
      </c>
      <c r="B137" s="77"/>
      <c r="C137" s="14"/>
      <c r="D137" s="264"/>
      <c r="E137" s="14"/>
      <c r="F137" s="16"/>
      <c r="G137" s="14"/>
      <c r="H137" s="16"/>
      <c r="I137" s="18"/>
      <c r="J137" s="18"/>
      <c r="K137" s="18"/>
      <c r="L137" s="18"/>
      <c r="M137" s="18"/>
      <c r="N137" s="14"/>
      <c r="O137" s="18"/>
      <c r="P137" s="18"/>
      <c r="Q137" s="14"/>
      <c r="R137" s="14"/>
      <c r="S137" s="23"/>
      <c r="T137" s="23"/>
      <c r="U137" s="23"/>
      <c r="V137" s="23"/>
      <c r="W137" s="23"/>
      <c r="X137" s="23"/>
      <c r="Y137" s="23"/>
      <c r="Z137" s="16"/>
      <c r="AA137" s="16"/>
      <c r="AB137" s="16"/>
      <c r="AC137" s="18"/>
      <c r="AD137" s="34" t="str">
        <f t="shared" si="5"/>
        <v>○</v>
      </c>
      <c r="AE137" s="36" t="str">
        <f t="shared" si="6"/>
        <v>○</v>
      </c>
      <c r="AF137" s="35" t="str">
        <f t="shared" si="7"/>
        <v/>
      </c>
      <c r="AG137" s="38" t="str">
        <f t="shared" si="8"/>
        <v>○</v>
      </c>
    </row>
    <row r="138" spans="1:33" x14ac:dyDescent="0.15">
      <c r="A138" s="10">
        <v>124</v>
      </c>
      <c r="B138" s="77"/>
      <c r="C138" s="14"/>
      <c r="D138" s="264"/>
      <c r="E138" s="14"/>
      <c r="F138" s="16"/>
      <c r="G138" s="14"/>
      <c r="H138" s="16"/>
      <c r="I138" s="18"/>
      <c r="J138" s="18"/>
      <c r="K138" s="18"/>
      <c r="L138" s="18"/>
      <c r="M138" s="18"/>
      <c r="N138" s="14"/>
      <c r="O138" s="18"/>
      <c r="P138" s="18"/>
      <c r="Q138" s="14"/>
      <c r="R138" s="14"/>
      <c r="S138" s="23"/>
      <c r="T138" s="23"/>
      <c r="U138" s="23"/>
      <c r="V138" s="23"/>
      <c r="W138" s="23"/>
      <c r="X138" s="23"/>
      <c r="Y138" s="23"/>
      <c r="Z138" s="16"/>
      <c r="AA138" s="16"/>
      <c r="AB138" s="16"/>
      <c r="AC138" s="18"/>
      <c r="AD138" s="34" t="str">
        <f t="shared" si="5"/>
        <v>○</v>
      </c>
      <c r="AE138" s="36" t="str">
        <f t="shared" si="6"/>
        <v>○</v>
      </c>
      <c r="AF138" s="35" t="str">
        <f t="shared" si="7"/>
        <v/>
      </c>
      <c r="AG138" s="38" t="str">
        <f t="shared" si="8"/>
        <v>○</v>
      </c>
    </row>
    <row r="139" spans="1:33" x14ac:dyDescent="0.15">
      <c r="A139" s="10">
        <v>125</v>
      </c>
      <c r="B139" s="77"/>
      <c r="C139" s="14"/>
      <c r="D139" s="264"/>
      <c r="E139" s="14"/>
      <c r="F139" s="16"/>
      <c r="G139" s="14"/>
      <c r="H139" s="16"/>
      <c r="I139" s="18"/>
      <c r="J139" s="18"/>
      <c r="K139" s="18"/>
      <c r="L139" s="18"/>
      <c r="M139" s="18"/>
      <c r="N139" s="14"/>
      <c r="O139" s="18"/>
      <c r="P139" s="18"/>
      <c r="Q139" s="14"/>
      <c r="R139" s="14"/>
      <c r="S139" s="23"/>
      <c r="T139" s="23"/>
      <c r="U139" s="23"/>
      <c r="V139" s="23"/>
      <c r="W139" s="23"/>
      <c r="X139" s="23"/>
      <c r="Y139" s="23"/>
      <c r="Z139" s="16"/>
      <c r="AA139" s="16"/>
      <c r="AB139" s="16"/>
      <c r="AC139" s="18"/>
      <c r="AD139" s="34" t="str">
        <f t="shared" si="5"/>
        <v>○</v>
      </c>
      <c r="AE139" s="36" t="str">
        <f t="shared" si="6"/>
        <v>○</v>
      </c>
      <c r="AF139" s="35" t="str">
        <f t="shared" si="7"/>
        <v/>
      </c>
      <c r="AG139" s="38" t="str">
        <f t="shared" si="8"/>
        <v>○</v>
      </c>
    </row>
    <row r="140" spans="1:33" x14ac:dyDescent="0.15">
      <c r="A140" s="10">
        <v>126</v>
      </c>
      <c r="B140" s="77"/>
      <c r="C140" s="14"/>
      <c r="D140" s="264"/>
      <c r="E140" s="14"/>
      <c r="F140" s="16"/>
      <c r="G140" s="14"/>
      <c r="H140" s="16"/>
      <c r="I140" s="18"/>
      <c r="J140" s="18"/>
      <c r="K140" s="18"/>
      <c r="L140" s="18"/>
      <c r="M140" s="18"/>
      <c r="N140" s="14"/>
      <c r="O140" s="18"/>
      <c r="P140" s="18"/>
      <c r="Q140" s="14"/>
      <c r="R140" s="14"/>
      <c r="S140" s="23"/>
      <c r="T140" s="23"/>
      <c r="U140" s="23"/>
      <c r="V140" s="23"/>
      <c r="W140" s="23"/>
      <c r="X140" s="23"/>
      <c r="Y140" s="23"/>
      <c r="Z140" s="16"/>
      <c r="AA140" s="16"/>
      <c r="AB140" s="16"/>
      <c r="AC140" s="18"/>
      <c r="AD140" s="34" t="str">
        <f t="shared" si="5"/>
        <v>○</v>
      </c>
      <c r="AE140" s="36" t="str">
        <f t="shared" si="6"/>
        <v>○</v>
      </c>
      <c r="AF140" s="35" t="str">
        <f t="shared" si="7"/>
        <v/>
      </c>
      <c r="AG140" s="38" t="str">
        <f t="shared" si="8"/>
        <v>○</v>
      </c>
    </row>
    <row r="141" spans="1:33" x14ac:dyDescent="0.15">
      <c r="A141" s="10">
        <v>127</v>
      </c>
      <c r="B141" s="77"/>
      <c r="C141" s="14"/>
      <c r="D141" s="264"/>
      <c r="E141" s="14"/>
      <c r="F141" s="16"/>
      <c r="G141" s="14"/>
      <c r="H141" s="16"/>
      <c r="I141" s="18"/>
      <c r="J141" s="18"/>
      <c r="K141" s="18"/>
      <c r="L141" s="18"/>
      <c r="M141" s="18"/>
      <c r="N141" s="14"/>
      <c r="O141" s="18"/>
      <c r="P141" s="18"/>
      <c r="Q141" s="14"/>
      <c r="R141" s="14"/>
      <c r="S141" s="23"/>
      <c r="T141" s="23"/>
      <c r="U141" s="23"/>
      <c r="V141" s="23"/>
      <c r="W141" s="23"/>
      <c r="X141" s="23"/>
      <c r="Y141" s="23"/>
      <c r="Z141" s="16"/>
      <c r="AA141" s="16"/>
      <c r="AB141" s="16"/>
      <c r="AC141" s="18"/>
      <c r="AD141" s="34" t="str">
        <f t="shared" si="5"/>
        <v>○</v>
      </c>
      <c r="AE141" s="36" t="str">
        <f t="shared" si="6"/>
        <v>○</v>
      </c>
      <c r="AF141" s="35" t="str">
        <f t="shared" si="7"/>
        <v/>
      </c>
      <c r="AG141" s="38" t="str">
        <f t="shared" si="8"/>
        <v>○</v>
      </c>
    </row>
    <row r="142" spans="1:33" x14ac:dyDescent="0.15">
      <c r="A142" s="10">
        <v>128</v>
      </c>
      <c r="B142" s="77"/>
      <c r="C142" s="14"/>
      <c r="D142" s="264"/>
      <c r="E142" s="14"/>
      <c r="F142" s="16"/>
      <c r="G142" s="14"/>
      <c r="H142" s="16"/>
      <c r="I142" s="18"/>
      <c r="J142" s="18"/>
      <c r="K142" s="18"/>
      <c r="L142" s="18"/>
      <c r="M142" s="18"/>
      <c r="N142" s="14"/>
      <c r="O142" s="18"/>
      <c r="P142" s="18"/>
      <c r="Q142" s="14"/>
      <c r="R142" s="14"/>
      <c r="S142" s="23"/>
      <c r="T142" s="23"/>
      <c r="U142" s="23"/>
      <c r="V142" s="23"/>
      <c r="W142" s="23"/>
      <c r="X142" s="23"/>
      <c r="Y142" s="23"/>
      <c r="Z142" s="16"/>
      <c r="AA142" s="16"/>
      <c r="AB142" s="16"/>
      <c r="AC142" s="18"/>
      <c r="AD142" s="34" t="str">
        <f t="shared" si="5"/>
        <v>○</v>
      </c>
      <c r="AE142" s="36" t="str">
        <f t="shared" si="6"/>
        <v>○</v>
      </c>
      <c r="AF142" s="35" t="str">
        <f t="shared" si="7"/>
        <v/>
      </c>
      <c r="AG142" s="38" t="str">
        <f t="shared" si="8"/>
        <v>○</v>
      </c>
    </row>
    <row r="143" spans="1:33" x14ac:dyDescent="0.15">
      <c r="A143" s="10">
        <v>129</v>
      </c>
      <c r="B143" s="77"/>
      <c r="C143" s="14"/>
      <c r="D143" s="264"/>
      <c r="E143" s="14"/>
      <c r="F143" s="16"/>
      <c r="G143" s="14"/>
      <c r="H143" s="16"/>
      <c r="I143" s="18"/>
      <c r="J143" s="18"/>
      <c r="K143" s="18"/>
      <c r="L143" s="18"/>
      <c r="M143" s="18"/>
      <c r="N143" s="14"/>
      <c r="O143" s="18"/>
      <c r="P143" s="18"/>
      <c r="Q143" s="14"/>
      <c r="R143" s="14"/>
      <c r="S143" s="23"/>
      <c r="T143" s="23"/>
      <c r="U143" s="23"/>
      <c r="V143" s="23"/>
      <c r="W143" s="23"/>
      <c r="X143" s="23"/>
      <c r="Y143" s="23"/>
      <c r="Z143" s="16"/>
      <c r="AA143" s="16"/>
      <c r="AB143" s="16"/>
      <c r="AC143" s="18"/>
      <c r="AD143" s="34" t="str">
        <f t="shared" ref="AD143:AD206" si="9">IF(OR(C143="補",AND(C143="単",S143=V143+W143+X143)),"","○")</f>
        <v>○</v>
      </c>
      <c r="AE143" s="36" t="str">
        <f t="shared" ref="AE143:AE206" si="10">IF(OR(C143="単",AND(C143="補",AND(S143=T143+Y143,T143=U143+V143+W143+X143))),"","○")</f>
        <v>○</v>
      </c>
      <c r="AF143" s="35" t="str">
        <f t="shared" ref="AF143:AF206" si="11">IF(AND(R143="R3.4以降",AB143=""),"○","")</f>
        <v/>
      </c>
      <c r="AG143" s="38" t="str">
        <f t="shared" si="8"/>
        <v>○</v>
      </c>
    </row>
    <row r="144" spans="1:33" x14ac:dyDescent="0.15">
      <c r="A144" s="10">
        <v>130</v>
      </c>
      <c r="B144" s="77"/>
      <c r="C144" s="14"/>
      <c r="D144" s="264"/>
      <c r="E144" s="14"/>
      <c r="F144" s="16"/>
      <c r="G144" s="14"/>
      <c r="H144" s="16"/>
      <c r="I144" s="18"/>
      <c r="J144" s="18"/>
      <c r="K144" s="18"/>
      <c r="L144" s="18"/>
      <c r="M144" s="18"/>
      <c r="N144" s="14"/>
      <c r="O144" s="18"/>
      <c r="P144" s="18"/>
      <c r="Q144" s="14"/>
      <c r="R144" s="14"/>
      <c r="S144" s="23"/>
      <c r="T144" s="23"/>
      <c r="U144" s="23"/>
      <c r="V144" s="23"/>
      <c r="W144" s="23"/>
      <c r="X144" s="23"/>
      <c r="Y144" s="23"/>
      <c r="Z144" s="16"/>
      <c r="AA144" s="16"/>
      <c r="AB144" s="16"/>
      <c r="AC144" s="18"/>
      <c r="AD144" s="34" t="str">
        <f t="shared" si="9"/>
        <v>○</v>
      </c>
      <c r="AE144" s="36" t="str">
        <f t="shared" si="10"/>
        <v>○</v>
      </c>
      <c r="AF144" s="35" t="str">
        <f t="shared" si="11"/>
        <v/>
      </c>
      <c r="AG144" s="38" t="str">
        <f t="shared" si="8"/>
        <v>○</v>
      </c>
    </row>
    <row r="145" spans="1:33" x14ac:dyDescent="0.15">
      <c r="A145" s="10">
        <v>131</v>
      </c>
      <c r="B145" s="77"/>
      <c r="C145" s="14"/>
      <c r="D145" s="264"/>
      <c r="E145" s="14"/>
      <c r="F145" s="16"/>
      <c r="G145" s="14"/>
      <c r="H145" s="16"/>
      <c r="I145" s="18"/>
      <c r="J145" s="18"/>
      <c r="K145" s="18"/>
      <c r="L145" s="18"/>
      <c r="M145" s="18"/>
      <c r="N145" s="14"/>
      <c r="O145" s="18"/>
      <c r="P145" s="18"/>
      <c r="Q145" s="14"/>
      <c r="R145" s="14"/>
      <c r="S145" s="23"/>
      <c r="T145" s="23"/>
      <c r="U145" s="23"/>
      <c r="V145" s="23"/>
      <c r="W145" s="23"/>
      <c r="X145" s="23"/>
      <c r="Y145" s="23"/>
      <c r="Z145" s="16"/>
      <c r="AA145" s="16"/>
      <c r="AB145" s="16"/>
      <c r="AC145" s="18"/>
      <c r="AD145" s="34" t="str">
        <f t="shared" si="9"/>
        <v>○</v>
      </c>
      <c r="AE145" s="36" t="str">
        <f t="shared" si="10"/>
        <v>○</v>
      </c>
      <c r="AF145" s="35" t="str">
        <f t="shared" si="11"/>
        <v/>
      </c>
      <c r="AG145" s="38" t="str">
        <f t="shared" ref="AG145:AG208" si="12">IF(OR(I145="",J145="",K145="",L145="",M145="",N145="",O145="",P145=""),"○","")</f>
        <v>○</v>
      </c>
    </row>
    <row r="146" spans="1:33" x14ac:dyDescent="0.15">
      <c r="A146" s="10">
        <v>132</v>
      </c>
      <c r="B146" s="77"/>
      <c r="C146" s="14"/>
      <c r="D146" s="264"/>
      <c r="E146" s="14"/>
      <c r="F146" s="16"/>
      <c r="G146" s="14"/>
      <c r="H146" s="16"/>
      <c r="I146" s="18"/>
      <c r="J146" s="18"/>
      <c r="K146" s="18"/>
      <c r="L146" s="18"/>
      <c r="M146" s="18"/>
      <c r="N146" s="14"/>
      <c r="O146" s="18"/>
      <c r="P146" s="18"/>
      <c r="Q146" s="14"/>
      <c r="R146" s="14"/>
      <c r="S146" s="23"/>
      <c r="T146" s="23"/>
      <c r="U146" s="23"/>
      <c r="V146" s="23"/>
      <c r="W146" s="23"/>
      <c r="X146" s="23"/>
      <c r="Y146" s="23"/>
      <c r="Z146" s="16"/>
      <c r="AA146" s="16"/>
      <c r="AB146" s="16"/>
      <c r="AC146" s="18"/>
      <c r="AD146" s="34" t="str">
        <f t="shared" si="9"/>
        <v>○</v>
      </c>
      <c r="AE146" s="36" t="str">
        <f t="shared" si="10"/>
        <v>○</v>
      </c>
      <c r="AF146" s="35" t="str">
        <f t="shared" si="11"/>
        <v/>
      </c>
      <c r="AG146" s="38" t="str">
        <f t="shared" si="12"/>
        <v>○</v>
      </c>
    </row>
    <row r="147" spans="1:33" x14ac:dyDescent="0.15">
      <c r="A147" s="10">
        <v>133</v>
      </c>
      <c r="B147" s="77"/>
      <c r="C147" s="14"/>
      <c r="D147" s="264"/>
      <c r="E147" s="14"/>
      <c r="F147" s="16"/>
      <c r="G147" s="14"/>
      <c r="H147" s="16"/>
      <c r="I147" s="18"/>
      <c r="J147" s="18"/>
      <c r="K147" s="18"/>
      <c r="L147" s="18"/>
      <c r="M147" s="18"/>
      <c r="N147" s="14"/>
      <c r="O147" s="18"/>
      <c r="P147" s="18"/>
      <c r="Q147" s="14"/>
      <c r="R147" s="14"/>
      <c r="S147" s="23"/>
      <c r="T147" s="23"/>
      <c r="U147" s="23"/>
      <c r="V147" s="23"/>
      <c r="W147" s="23"/>
      <c r="X147" s="23"/>
      <c r="Y147" s="23"/>
      <c r="Z147" s="16"/>
      <c r="AA147" s="16"/>
      <c r="AB147" s="16"/>
      <c r="AC147" s="18"/>
      <c r="AD147" s="34" t="str">
        <f t="shared" si="9"/>
        <v>○</v>
      </c>
      <c r="AE147" s="36" t="str">
        <f t="shared" si="10"/>
        <v>○</v>
      </c>
      <c r="AF147" s="35" t="str">
        <f t="shared" si="11"/>
        <v/>
      </c>
      <c r="AG147" s="38" t="str">
        <f t="shared" si="12"/>
        <v>○</v>
      </c>
    </row>
    <row r="148" spans="1:33" x14ac:dyDescent="0.15">
      <c r="A148" s="10">
        <v>134</v>
      </c>
      <c r="B148" s="77"/>
      <c r="C148" s="14"/>
      <c r="D148" s="264"/>
      <c r="E148" s="14"/>
      <c r="F148" s="16"/>
      <c r="G148" s="14"/>
      <c r="H148" s="16"/>
      <c r="I148" s="18"/>
      <c r="J148" s="18"/>
      <c r="K148" s="18"/>
      <c r="L148" s="18"/>
      <c r="M148" s="18"/>
      <c r="N148" s="14"/>
      <c r="O148" s="18"/>
      <c r="P148" s="18"/>
      <c r="Q148" s="14"/>
      <c r="R148" s="14"/>
      <c r="S148" s="23"/>
      <c r="T148" s="23"/>
      <c r="U148" s="23"/>
      <c r="V148" s="23"/>
      <c r="W148" s="23"/>
      <c r="X148" s="23"/>
      <c r="Y148" s="23"/>
      <c r="Z148" s="16"/>
      <c r="AA148" s="16"/>
      <c r="AB148" s="16"/>
      <c r="AC148" s="18"/>
      <c r="AD148" s="34" t="str">
        <f t="shared" si="9"/>
        <v>○</v>
      </c>
      <c r="AE148" s="36" t="str">
        <f t="shared" si="10"/>
        <v>○</v>
      </c>
      <c r="AF148" s="35" t="str">
        <f t="shared" si="11"/>
        <v/>
      </c>
      <c r="AG148" s="38" t="str">
        <f t="shared" si="12"/>
        <v>○</v>
      </c>
    </row>
    <row r="149" spans="1:33" x14ac:dyDescent="0.15">
      <c r="A149" s="10">
        <v>135</v>
      </c>
      <c r="B149" s="77"/>
      <c r="C149" s="14"/>
      <c r="D149" s="264"/>
      <c r="E149" s="14"/>
      <c r="F149" s="16"/>
      <c r="G149" s="14"/>
      <c r="H149" s="16"/>
      <c r="I149" s="18"/>
      <c r="J149" s="18"/>
      <c r="K149" s="18"/>
      <c r="L149" s="18"/>
      <c r="M149" s="18"/>
      <c r="N149" s="14"/>
      <c r="O149" s="18"/>
      <c r="P149" s="18"/>
      <c r="Q149" s="14"/>
      <c r="R149" s="14"/>
      <c r="S149" s="23"/>
      <c r="T149" s="23"/>
      <c r="U149" s="23"/>
      <c r="V149" s="23"/>
      <c r="W149" s="23"/>
      <c r="X149" s="23"/>
      <c r="Y149" s="23"/>
      <c r="Z149" s="16"/>
      <c r="AA149" s="16"/>
      <c r="AB149" s="16"/>
      <c r="AC149" s="18"/>
      <c r="AD149" s="34" t="str">
        <f t="shared" si="9"/>
        <v>○</v>
      </c>
      <c r="AE149" s="36" t="str">
        <f t="shared" si="10"/>
        <v>○</v>
      </c>
      <c r="AF149" s="35" t="str">
        <f t="shared" si="11"/>
        <v/>
      </c>
      <c r="AG149" s="38" t="str">
        <f t="shared" si="12"/>
        <v>○</v>
      </c>
    </row>
    <row r="150" spans="1:33" x14ac:dyDescent="0.15">
      <c r="A150" s="10">
        <v>136</v>
      </c>
      <c r="B150" s="77"/>
      <c r="C150" s="14"/>
      <c r="D150" s="264"/>
      <c r="E150" s="14"/>
      <c r="F150" s="16"/>
      <c r="G150" s="14"/>
      <c r="H150" s="16"/>
      <c r="I150" s="18"/>
      <c r="J150" s="18"/>
      <c r="K150" s="18"/>
      <c r="L150" s="18"/>
      <c r="M150" s="18"/>
      <c r="N150" s="14"/>
      <c r="O150" s="18"/>
      <c r="P150" s="18"/>
      <c r="Q150" s="14"/>
      <c r="R150" s="14"/>
      <c r="S150" s="23"/>
      <c r="T150" s="23"/>
      <c r="U150" s="23"/>
      <c r="V150" s="23"/>
      <c r="W150" s="23"/>
      <c r="X150" s="23"/>
      <c r="Y150" s="23"/>
      <c r="Z150" s="16"/>
      <c r="AA150" s="16"/>
      <c r="AB150" s="16"/>
      <c r="AC150" s="18"/>
      <c r="AD150" s="34" t="str">
        <f t="shared" si="9"/>
        <v>○</v>
      </c>
      <c r="AE150" s="36" t="str">
        <f t="shared" si="10"/>
        <v>○</v>
      </c>
      <c r="AF150" s="35" t="str">
        <f t="shared" si="11"/>
        <v/>
      </c>
      <c r="AG150" s="38" t="str">
        <f t="shared" si="12"/>
        <v>○</v>
      </c>
    </row>
    <row r="151" spans="1:33" x14ac:dyDescent="0.15">
      <c r="A151" s="10">
        <v>137</v>
      </c>
      <c r="B151" s="77"/>
      <c r="C151" s="14"/>
      <c r="D151" s="264"/>
      <c r="E151" s="14"/>
      <c r="F151" s="16"/>
      <c r="G151" s="14"/>
      <c r="H151" s="16"/>
      <c r="I151" s="18"/>
      <c r="J151" s="18"/>
      <c r="K151" s="18"/>
      <c r="L151" s="18"/>
      <c r="M151" s="18"/>
      <c r="N151" s="14"/>
      <c r="O151" s="18"/>
      <c r="P151" s="18"/>
      <c r="Q151" s="14"/>
      <c r="R151" s="14"/>
      <c r="S151" s="23"/>
      <c r="T151" s="23"/>
      <c r="U151" s="23"/>
      <c r="V151" s="23"/>
      <c r="W151" s="23"/>
      <c r="X151" s="23"/>
      <c r="Y151" s="23"/>
      <c r="Z151" s="16"/>
      <c r="AA151" s="16"/>
      <c r="AB151" s="16"/>
      <c r="AC151" s="18"/>
      <c r="AD151" s="34" t="str">
        <f t="shared" si="9"/>
        <v>○</v>
      </c>
      <c r="AE151" s="36" t="str">
        <f t="shared" si="10"/>
        <v>○</v>
      </c>
      <c r="AF151" s="35" t="str">
        <f t="shared" si="11"/>
        <v/>
      </c>
      <c r="AG151" s="38" t="str">
        <f t="shared" si="12"/>
        <v>○</v>
      </c>
    </row>
    <row r="152" spans="1:33" x14ac:dyDescent="0.15">
      <c r="A152" s="10">
        <v>138</v>
      </c>
      <c r="B152" s="77"/>
      <c r="C152" s="14"/>
      <c r="D152" s="264"/>
      <c r="E152" s="14"/>
      <c r="F152" s="16"/>
      <c r="G152" s="14"/>
      <c r="H152" s="16"/>
      <c r="I152" s="18"/>
      <c r="J152" s="18"/>
      <c r="K152" s="18"/>
      <c r="L152" s="18"/>
      <c r="M152" s="18"/>
      <c r="N152" s="14"/>
      <c r="O152" s="18"/>
      <c r="P152" s="18"/>
      <c r="Q152" s="14"/>
      <c r="R152" s="14"/>
      <c r="S152" s="23"/>
      <c r="T152" s="23"/>
      <c r="U152" s="23"/>
      <c r="V152" s="23"/>
      <c r="W152" s="23"/>
      <c r="X152" s="23"/>
      <c r="Y152" s="23"/>
      <c r="Z152" s="16"/>
      <c r="AA152" s="16"/>
      <c r="AB152" s="16"/>
      <c r="AC152" s="18"/>
      <c r="AD152" s="34" t="str">
        <f t="shared" si="9"/>
        <v>○</v>
      </c>
      <c r="AE152" s="36" t="str">
        <f t="shared" si="10"/>
        <v>○</v>
      </c>
      <c r="AF152" s="35" t="str">
        <f t="shared" si="11"/>
        <v/>
      </c>
      <c r="AG152" s="38" t="str">
        <f t="shared" si="12"/>
        <v>○</v>
      </c>
    </row>
    <row r="153" spans="1:33" x14ac:dyDescent="0.15">
      <c r="A153" s="10">
        <v>139</v>
      </c>
      <c r="B153" s="77"/>
      <c r="C153" s="14"/>
      <c r="D153" s="264"/>
      <c r="E153" s="14"/>
      <c r="F153" s="16"/>
      <c r="G153" s="14"/>
      <c r="H153" s="16"/>
      <c r="I153" s="18"/>
      <c r="J153" s="18"/>
      <c r="K153" s="18"/>
      <c r="L153" s="18"/>
      <c r="M153" s="18"/>
      <c r="N153" s="14"/>
      <c r="O153" s="18"/>
      <c r="P153" s="18"/>
      <c r="Q153" s="14"/>
      <c r="R153" s="14"/>
      <c r="S153" s="23"/>
      <c r="T153" s="23"/>
      <c r="U153" s="23"/>
      <c r="V153" s="23"/>
      <c r="W153" s="23"/>
      <c r="X153" s="23"/>
      <c r="Y153" s="23"/>
      <c r="Z153" s="16"/>
      <c r="AA153" s="16"/>
      <c r="AB153" s="16"/>
      <c r="AC153" s="18"/>
      <c r="AD153" s="34" t="str">
        <f t="shared" si="9"/>
        <v>○</v>
      </c>
      <c r="AE153" s="36" t="str">
        <f t="shared" si="10"/>
        <v>○</v>
      </c>
      <c r="AF153" s="35" t="str">
        <f t="shared" si="11"/>
        <v/>
      </c>
      <c r="AG153" s="38" t="str">
        <f t="shared" si="12"/>
        <v>○</v>
      </c>
    </row>
    <row r="154" spans="1:33" x14ac:dyDescent="0.15">
      <c r="A154" s="10">
        <v>140</v>
      </c>
      <c r="B154" s="77"/>
      <c r="C154" s="14"/>
      <c r="D154" s="264"/>
      <c r="E154" s="14"/>
      <c r="F154" s="16"/>
      <c r="G154" s="14"/>
      <c r="H154" s="16"/>
      <c r="I154" s="18"/>
      <c r="J154" s="18"/>
      <c r="K154" s="18"/>
      <c r="L154" s="18"/>
      <c r="M154" s="18"/>
      <c r="N154" s="14"/>
      <c r="O154" s="18"/>
      <c r="P154" s="18"/>
      <c r="Q154" s="14"/>
      <c r="R154" s="14"/>
      <c r="S154" s="23"/>
      <c r="T154" s="23"/>
      <c r="U154" s="23"/>
      <c r="V154" s="23"/>
      <c r="W154" s="23"/>
      <c r="X154" s="23"/>
      <c r="Y154" s="23"/>
      <c r="Z154" s="16"/>
      <c r="AA154" s="16"/>
      <c r="AB154" s="16"/>
      <c r="AC154" s="18"/>
      <c r="AD154" s="34" t="str">
        <f t="shared" si="9"/>
        <v>○</v>
      </c>
      <c r="AE154" s="36" t="str">
        <f t="shared" si="10"/>
        <v>○</v>
      </c>
      <c r="AF154" s="35" t="str">
        <f t="shared" si="11"/>
        <v/>
      </c>
      <c r="AG154" s="38" t="str">
        <f t="shared" si="12"/>
        <v>○</v>
      </c>
    </row>
    <row r="155" spans="1:33" x14ac:dyDescent="0.15">
      <c r="A155" s="10">
        <v>141</v>
      </c>
      <c r="B155" s="77"/>
      <c r="C155" s="14"/>
      <c r="D155" s="264"/>
      <c r="E155" s="14"/>
      <c r="F155" s="16"/>
      <c r="G155" s="14"/>
      <c r="H155" s="16"/>
      <c r="I155" s="18"/>
      <c r="J155" s="18"/>
      <c r="K155" s="18"/>
      <c r="L155" s="18"/>
      <c r="M155" s="18"/>
      <c r="N155" s="14"/>
      <c r="O155" s="18"/>
      <c r="P155" s="18"/>
      <c r="Q155" s="14"/>
      <c r="R155" s="14"/>
      <c r="S155" s="23"/>
      <c r="T155" s="23"/>
      <c r="U155" s="23"/>
      <c r="V155" s="23"/>
      <c r="W155" s="23"/>
      <c r="X155" s="23"/>
      <c r="Y155" s="23"/>
      <c r="Z155" s="16"/>
      <c r="AA155" s="16"/>
      <c r="AB155" s="16"/>
      <c r="AC155" s="18"/>
      <c r="AD155" s="34" t="str">
        <f t="shared" si="9"/>
        <v>○</v>
      </c>
      <c r="AE155" s="36" t="str">
        <f t="shared" si="10"/>
        <v>○</v>
      </c>
      <c r="AF155" s="35" t="str">
        <f t="shared" si="11"/>
        <v/>
      </c>
      <c r="AG155" s="38" t="str">
        <f t="shared" si="12"/>
        <v>○</v>
      </c>
    </row>
    <row r="156" spans="1:33" x14ac:dyDescent="0.15">
      <c r="A156" s="10">
        <v>142</v>
      </c>
      <c r="B156" s="77"/>
      <c r="C156" s="14"/>
      <c r="D156" s="264"/>
      <c r="E156" s="14"/>
      <c r="F156" s="16"/>
      <c r="G156" s="14"/>
      <c r="H156" s="16"/>
      <c r="I156" s="18"/>
      <c r="J156" s="18"/>
      <c r="K156" s="18"/>
      <c r="L156" s="18"/>
      <c r="M156" s="18"/>
      <c r="N156" s="14"/>
      <c r="O156" s="18"/>
      <c r="P156" s="18"/>
      <c r="Q156" s="14"/>
      <c r="R156" s="14"/>
      <c r="S156" s="23"/>
      <c r="T156" s="23"/>
      <c r="U156" s="23"/>
      <c r="V156" s="23"/>
      <c r="W156" s="23"/>
      <c r="X156" s="23"/>
      <c r="Y156" s="23"/>
      <c r="Z156" s="16"/>
      <c r="AA156" s="16"/>
      <c r="AB156" s="16"/>
      <c r="AC156" s="18"/>
      <c r="AD156" s="34" t="str">
        <f t="shared" si="9"/>
        <v>○</v>
      </c>
      <c r="AE156" s="36" t="str">
        <f t="shared" si="10"/>
        <v>○</v>
      </c>
      <c r="AF156" s="35" t="str">
        <f t="shared" si="11"/>
        <v/>
      </c>
      <c r="AG156" s="38" t="str">
        <f t="shared" si="12"/>
        <v>○</v>
      </c>
    </row>
    <row r="157" spans="1:33" x14ac:dyDescent="0.15">
      <c r="A157" s="10">
        <v>143</v>
      </c>
      <c r="B157" s="77"/>
      <c r="C157" s="14"/>
      <c r="D157" s="264"/>
      <c r="E157" s="14"/>
      <c r="F157" s="16"/>
      <c r="G157" s="14"/>
      <c r="H157" s="16"/>
      <c r="I157" s="18"/>
      <c r="J157" s="18"/>
      <c r="K157" s="18"/>
      <c r="L157" s="18"/>
      <c r="M157" s="18"/>
      <c r="N157" s="14"/>
      <c r="O157" s="18"/>
      <c r="P157" s="18"/>
      <c r="Q157" s="14"/>
      <c r="R157" s="14"/>
      <c r="S157" s="23"/>
      <c r="T157" s="23"/>
      <c r="U157" s="23"/>
      <c r="V157" s="23"/>
      <c r="W157" s="23"/>
      <c r="X157" s="23"/>
      <c r="Y157" s="23"/>
      <c r="Z157" s="16"/>
      <c r="AA157" s="16"/>
      <c r="AB157" s="16"/>
      <c r="AC157" s="18"/>
      <c r="AD157" s="34" t="str">
        <f t="shared" si="9"/>
        <v>○</v>
      </c>
      <c r="AE157" s="36" t="str">
        <f t="shared" si="10"/>
        <v>○</v>
      </c>
      <c r="AF157" s="35" t="str">
        <f t="shared" si="11"/>
        <v/>
      </c>
      <c r="AG157" s="38" t="str">
        <f t="shared" si="12"/>
        <v>○</v>
      </c>
    </row>
    <row r="158" spans="1:33" x14ac:dyDescent="0.15">
      <c r="A158" s="10">
        <v>144</v>
      </c>
      <c r="B158" s="77"/>
      <c r="C158" s="14"/>
      <c r="D158" s="264"/>
      <c r="E158" s="14"/>
      <c r="F158" s="16"/>
      <c r="G158" s="14"/>
      <c r="H158" s="16"/>
      <c r="I158" s="18"/>
      <c r="J158" s="18"/>
      <c r="K158" s="18"/>
      <c r="L158" s="18"/>
      <c r="M158" s="18"/>
      <c r="N158" s="14"/>
      <c r="O158" s="18"/>
      <c r="P158" s="18"/>
      <c r="Q158" s="14"/>
      <c r="R158" s="14"/>
      <c r="S158" s="23"/>
      <c r="T158" s="23"/>
      <c r="U158" s="23"/>
      <c r="V158" s="23"/>
      <c r="W158" s="23"/>
      <c r="X158" s="23"/>
      <c r="Y158" s="23"/>
      <c r="Z158" s="16"/>
      <c r="AA158" s="16"/>
      <c r="AB158" s="16"/>
      <c r="AC158" s="18"/>
      <c r="AD158" s="34" t="str">
        <f t="shared" si="9"/>
        <v>○</v>
      </c>
      <c r="AE158" s="36" t="str">
        <f t="shared" si="10"/>
        <v>○</v>
      </c>
      <c r="AF158" s="35" t="str">
        <f t="shared" si="11"/>
        <v/>
      </c>
      <c r="AG158" s="38" t="str">
        <f t="shared" si="12"/>
        <v>○</v>
      </c>
    </row>
    <row r="159" spans="1:33" x14ac:dyDescent="0.15">
      <c r="A159" s="10">
        <v>145</v>
      </c>
      <c r="B159" s="77"/>
      <c r="C159" s="14"/>
      <c r="D159" s="264"/>
      <c r="E159" s="14"/>
      <c r="F159" s="16"/>
      <c r="G159" s="14"/>
      <c r="H159" s="16"/>
      <c r="I159" s="18"/>
      <c r="J159" s="18"/>
      <c r="K159" s="18"/>
      <c r="L159" s="18"/>
      <c r="M159" s="18"/>
      <c r="N159" s="14"/>
      <c r="O159" s="18"/>
      <c r="P159" s="18"/>
      <c r="Q159" s="14"/>
      <c r="R159" s="14"/>
      <c r="S159" s="23"/>
      <c r="T159" s="23"/>
      <c r="U159" s="23"/>
      <c r="V159" s="23"/>
      <c r="W159" s="23"/>
      <c r="X159" s="23"/>
      <c r="Y159" s="23"/>
      <c r="Z159" s="16"/>
      <c r="AA159" s="16"/>
      <c r="AB159" s="16"/>
      <c r="AC159" s="18"/>
      <c r="AD159" s="34" t="str">
        <f t="shared" si="9"/>
        <v>○</v>
      </c>
      <c r="AE159" s="36" t="str">
        <f t="shared" si="10"/>
        <v>○</v>
      </c>
      <c r="AF159" s="35" t="str">
        <f t="shared" si="11"/>
        <v/>
      </c>
      <c r="AG159" s="38" t="str">
        <f t="shared" si="12"/>
        <v>○</v>
      </c>
    </row>
    <row r="160" spans="1:33" x14ac:dyDescent="0.15">
      <c r="A160" s="10">
        <v>146</v>
      </c>
      <c r="B160" s="77"/>
      <c r="C160" s="14"/>
      <c r="D160" s="264"/>
      <c r="E160" s="14"/>
      <c r="F160" s="16"/>
      <c r="G160" s="14"/>
      <c r="H160" s="16"/>
      <c r="I160" s="18"/>
      <c r="J160" s="18"/>
      <c r="K160" s="18"/>
      <c r="L160" s="18"/>
      <c r="M160" s="18"/>
      <c r="N160" s="14"/>
      <c r="O160" s="18"/>
      <c r="P160" s="18"/>
      <c r="Q160" s="14"/>
      <c r="R160" s="14"/>
      <c r="S160" s="23"/>
      <c r="T160" s="23"/>
      <c r="U160" s="23"/>
      <c r="V160" s="23"/>
      <c r="W160" s="23"/>
      <c r="X160" s="23"/>
      <c r="Y160" s="23"/>
      <c r="Z160" s="16"/>
      <c r="AA160" s="16"/>
      <c r="AB160" s="16"/>
      <c r="AC160" s="18"/>
      <c r="AD160" s="34" t="str">
        <f t="shared" si="9"/>
        <v>○</v>
      </c>
      <c r="AE160" s="36" t="str">
        <f t="shared" si="10"/>
        <v>○</v>
      </c>
      <c r="AF160" s="35" t="str">
        <f t="shared" si="11"/>
        <v/>
      </c>
      <c r="AG160" s="38" t="str">
        <f t="shared" si="12"/>
        <v>○</v>
      </c>
    </row>
    <row r="161" spans="1:33" x14ac:dyDescent="0.15">
      <c r="A161" s="10">
        <v>147</v>
      </c>
      <c r="B161" s="77"/>
      <c r="C161" s="14"/>
      <c r="D161" s="264"/>
      <c r="E161" s="14"/>
      <c r="F161" s="16"/>
      <c r="G161" s="14"/>
      <c r="H161" s="16"/>
      <c r="I161" s="18"/>
      <c r="J161" s="18"/>
      <c r="K161" s="18"/>
      <c r="L161" s="18"/>
      <c r="M161" s="18"/>
      <c r="N161" s="14"/>
      <c r="O161" s="18"/>
      <c r="P161" s="18"/>
      <c r="Q161" s="14"/>
      <c r="R161" s="14"/>
      <c r="S161" s="23"/>
      <c r="T161" s="23"/>
      <c r="U161" s="23"/>
      <c r="V161" s="23"/>
      <c r="W161" s="23"/>
      <c r="X161" s="23"/>
      <c r="Y161" s="23"/>
      <c r="Z161" s="16"/>
      <c r="AA161" s="16"/>
      <c r="AB161" s="16"/>
      <c r="AC161" s="18"/>
      <c r="AD161" s="34" t="str">
        <f t="shared" si="9"/>
        <v>○</v>
      </c>
      <c r="AE161" s="36" t="str">
        <f t="shared" si="10"/>
        <v>○</v>
      </c>
      <c r="AF161" s="35" t="str">
        <f t="shared" si="11"/>
        <v/>
      </c>
      <c r="AG161" s="38" t="str">
        <f t="shared" si="12"/>
        <v>○</v>
      </c>
    </row>
    <row r="162" spans="1:33" x14ac:dyDescent="0.15">
      <c r="A162" s="10">
        <v>148</v>
      </c>
      <c r="B162" s="77"/>
      <c r="C162" s="14"/>
      <c r="D162" s="264"/>
      <c r="E162" s="14"/>
      <c r="F162" s="16"/>
      <c r="G162" s="14"/>
      <c r="H162" s="16"/>
      <c r="I162" s="18"/>
      <c r="J162" s="18"/>
      <c r="K162" s="18"/>
      <c r="L162" s="18"/>
      <c r="M162" s="18"/>
      <c r="N162" s="14"/>
      <c r="O162" s="18"/>
      <c r="P162" s="18"/>
      <c r="Q162" s="14"/>
      <c r="R162" s="14"/>
      <c r="S162" s="23"/>
      <c r="T162" s="23"/>
      <c r="U162" s="23"/>
      <c r="V162" s="23"/>
      <c r="W162" s="23"/>
      <c r="X162" s="23"/>
      <c r="Y162" s="23"/>
      <c r="Z162" s="16"/>
      <c r="AA162" s="16"/>
      <c r="AB162" s="16"/>
      <c r="AC162" s="18"/>
      <c r="AD162" s="34" t="str">
        <f t="shared" si="9"/>
        <v>○</v>
      </c>
      <c r="AE162" s="36" t="str">
        <f t="shared" si="10"/>
        <v>○</v>
      </c>
      <c r="AF162" s="35" t="str">
        <f t="shared" si="11"/>
        <v/>
      </c>
      <c r="AG162" s="38" t="str">
        <f t="shared" si="12"/>
        <v>○</v>
      </c>
    </row>
    <row r="163" spans="1:33" x14ac:dyDescent="0.15">
      <c r="A163" s="10">
        <v>149</v>
      </c>
      <c r="B163" s="77"/>
      <c r="C163" s="14"/>
      <c r="D163" s="264"/>
      <c r="E163" s="14"/>
      <c r="F163" s="16"/>
      <c r="G163" s="14"/>
      <c r="H163" s="16"/>
      <c r="I163" s="18"/>
      <c r="J163" s="18"/>
      <c r="K163" s="18"/>
      <c r="L163" s="18"/>
      <c r="M163" s="18"/>
      <c r="N163" s="14"/>
      <c r="O163" s="18"/>
      <c r="P163" s="18"/>
      <c r="Q163" s="14"/>
      <c r="R163" s="14"/>
      <c r="S163" s="23"/>
      <c r="T163" s="23"/>
      <c r="U163" s="23"/>
      <c r="V163" s="23"/>
      <c r="W163" s="23"/>
      <c r="X163" s="23"/>
      <c r="Y163" s="23"/>
      <c r="Z163" s="16"/>
      <c r="AA163" s="16"/>
      <c r="AB163" s="16"/>
      <c r="AC163" s="18"/>
      <c r="AD163" s="34" t="str">
        <f t="shared" si="9"/>
        <v>○</v>
      </c>
      <c r="AE163" s="36" t="str">
        <f t="shared" si="10"/>
        <v>○</v>
      </c>
      <c r="AF163" s="35" t="str">
        <f t="shared" si="11"/>
        <v/>
      </c>
      <c r="AG163" s="38" t="str">
        <f t="shared" si="12"/>
        <v>○</v>
      </c>
    </row>
    <row r="164" spans="1:33" x14ac:dyDescent="0.15">
      <c r="A164" s="10">
        <v>150</v>
      </c>
      <c r="B164" s="77"/>
      <c r="C164" s="14"/>
      <c r="D164" s="264"/>
      <c r="E164" s="14"/>
      <c r="F164" s="16"/>
      <c r="G164" s="14"/>
      <c r="H164" s="16"/>
      <c r="I164" s="18"/>
      <c r="J164" s="18"/>
      <c r="K164" s="18"/>
      <c r="L164" s="18"/>
      <c r="M164" s="18"/>
      <c r="N164" s="14"/>
      <c r="O164" s="18"/>
      <c r="P164" s="18"/>
      <c r="Q164" s="14"/>
      <c r="R164" s="14"/>
      <c r="S164" s="23"/>
      <c r="T164" s="23"/>
      <c r="U164" s="23"/>
      <c r="V164" s="23"/>
      <c r="W164" s="23"/>
      <c r="X164" s="23"/>
      <c r="Y164" s="23"/>
      <c r="Z164" s="16"/>
      <c r="AA164" s="16"/>
      <c r="AB164" s="16"/>
      <c r="AC164" s="18"/>
      <c r="AD164" s="34" t="str">
        <f t="shared" si="9"/>
        <v>○</v>
      </c>
      <c r="AE164" s="36" t="str">
        <f t="shared" si="10"/>
        <v>○</v>
      </c>
      <c r="AF164" s="35" t="str">
        <f t="shared" si="11"/>
        <v/>
      </c>
      <c r="AG164" s="38" t="str">
        <f t="shared" si="12"/>
        <v>○</v>
      </c>
    </row>
    <row r="165" spans="1:33" x14ac:dyDescent="0.15">
      <c r="A165" s="10">
        <v>151</v>
      </c>
      <c r="B165" s="77"/>
      <c r="C165" s="14"/>
      <c r="D165" s="264"/>
      <c r="E165" s="14"/>
      <c r="F165" s="16"/>
      <c r="G165" s="14"/>
      <c r="H165" s="16"/>
      <c r="I165" s="18"/>
      <c r="J165" s="18"/>
      <c r="K165" s="18"/>
      <c r="L165" s="18"/>
      <c r="M165" s="18"/>
      <c r="N165" s="14"/>
      <c r="O165" s="18"/>
      <c r="P165" s="18"/>
      <c r="Q165" s="14"/>
      <c r="R165" s="14"/>
      <c r="S165" s="23"/>
      <c r="T165" s="23"/>
      <c r="U165" s="23"/>
      <c r="V165" s="23"/>
      <c r="W165" s="23"/>
      <c r="X165" s="23"/>
      <c r="Y165" s="23"/>
      <c r="Z165" s="16"/>
      <c r="AA165" s="16"/>
      <c r="AB165" s="16"/>
      <c r="AC165" s="18"/>
      <c r="AD165" s="34" t="str">
        <f t="shared" si="9"/>
        <v>○</v>
      </c>
      <c r="AE165" s="36" t="str">
        <f t="shared" si="10"/>
        <v>○</v>
      </c>
      <c r="AF165" s="35" t="str">
        <f t="shared" si="11"/>
        <v/>
      </c>
      <c r="AG165" s="38" t="str">
        <f t="shared" si="12"/>
        <v>○</v>
      </c>
    </row>
    <row r="166" spans="1:33" x14ac:dyDescent="0.15">
      <c r="A166" s="10">
        <v>152</v>
      </c>
      <c r="B166" s="77"/>
      <c r="C166" s="14"/>
      <c r="D166" s="264"/>
      <c r="E166" s="14"/>
      <c r="F166" s="16"/>
      <c r="G166" s="14"/>
      <c r="H166" s="16"/>
      <c r="I166" s="18"/>
      <c r="J166" s="18"/>
      <c r="K166" s="18"/>
      <c r="L166" s="18"/>
      <c r="M166" s="18"/>
      <c r="N166" s="14"/>
      <c r="O166" s="18"/>
      <c r="P166" s="18"/>
      <c r="Q166" s="14"/>
      <c r="R166" s="14"/>
      <c r="S166" s="23"/>
      <c r="T166" s="23"/>
      <c r="U166" s="23"/>
      <c r="V166" s="23"/>
      <c r="W166" s="23"/>
      <c r="X166" s="23"/>
      <c r="Y166" s="23"/>
      <c r="Z166" s="16"/>
      <c r="AA166" s="16"/>
      <c r="AB166" s="16"/>
      <c r="AC166" s="18"/>
      <c r="AD166" s="34" t="str">
        <f t="shared" si="9"/>
        <v>○</v>
      </c>
      <c r="AE166" s="36" t="str">
        <f t="shared" si="10"/>
        <v>○</v>
      </c>
      <c r="AF166" s="35" t="str">
        <f t="shared" si="11"/>
        <v/>
      </c>
      <c r="AG166" s="38" t="str">
        <f t="shared" si="12"/>
        <v>○</v>
      </c>
    </row>
    <row r="167" spans="1:33" x14ac:dyDescent="0.15">
      <c r="A167" s="10">
        <v>153</v>
      </c>
      <c r="B167" s="77"/>
      <c r="C167" s="14"/>
      <c r="D167" s="264"/>
      <c r="E167" s="14"/>
      <c r="F167" s="16"/>
      <c r="G167" s="14"/>
      <c r="H167" s="16"/>
      <c r="I167" s="18"/>
      <c r="J167" s="18"/>
      <c r="K167" s="18"/>
      <c r="L167" s="18"/>
      <c r="M167" s="18"/>
      <c r="N167" s="14"/>
      <c r="O167" s="18"/>
      <c r="P167" s="18"/>
      <c r="Q167" s="14"/>
      <c r="R167" s="14"/>
      <c r="S167" s="23"/>
      <c r="T167" s="23"/>
      <c r="U167" s="23"/>
      <c r="V167" s="23"/>
      <c r="W167" s="23"/>
      <c r="X167" s="23"/>
      <c r="Y167" s="23"/>
      <c r="Z167" s="16"/>
      <c r="AA167" s="16"/>
      <c r="AB167" s="16"/>
      <c r="AC167" s="18"/>
      <c r="AD167" s="34" t="str">
        <f t="shared" si="9"/>
        <v>○</v>
      </c>
      <c r="AE167" s="36" t="str">
        <f t="shared" si="10"/>
        <v>○</v>
      </c>
      <c r="AF167" s="35" t="str">
        <f t="shared" si="11"/>
        <v/>
      </c>
      <c r="AG167" s="38" t="str">
        <f t="shared" si="12"/>
        <v>○</v>
      </c>
    </row>
    <row r="168" spans="1:33" x14ac:dyDescent="0.15">
      <c r="A168" s="10">
        <v>154</v>
      </c>
      <c r="B168" s="77"/>
      <c r="C168" s="14"/>
      <c r="D168" s="264"/>
      <c r="E168" s="14"/>
      <c r="F168" s="16"/>
      <c r="G168" s="14"/>
      <c r="H168" s="16"/>
      <c r="I168" s="18"/>
      <c r="J168" s="18"/>
      <c r="K168" s="18"/>
      <c r="L168" s="18"/>
      <c r="M168" s="18"/>
      <c r="N168" s="14"/>
      <c r="O168" s="18"/>
      <c r="P168" s="18"/>
      <c r="Q168" s="14"/>
      <c r="R168" s="14"/>
      <c r="S168" s="23"/>
      <c r="T168" s="23"/>
      <c r="U168" s="23"/>
      <c r="V168" s="23"/>
      <c r="W168" s="23"/>
      <c r="X168" s="23"/>
      <c r="Y168" s="23"/>
      <c r="Z168" s="16"/>
      <c r="AA168" s="16"/>
      <c r="AB168" s="16"/>
      <c r="AC168" s="18"/>
      <c r="AD168" s="34" t="str">
        <f t="shared" si="9"/>
        <v>○</v>
      </c>
      <c r="AE168" s="36" t="str">
        <f t="shared" si="10"/>
        <v>○</v>
      </c>
      <c r="AF168" s="35" t="str">
        <f t="shared" si="11"/>
        <v/>
      </c>
      <c r="AG168" s="38" t="str">
        <f t="shared" si="12"/>
        <v>○</v>
      </c>
    </row>
    <row r="169" spans="1:33" x14ac:dyDescent="0.15">
      <c r="A169" s="10">
        <v>155</v>
      </c>
      <c r="B169" s="77"/>
      <c r="C169" s="14"/>
      <c r="D169" s="264"/>
      <c r="E169" s="14"/>
      <c r="F169" s="16"/>
      <c r="G169" s="14"/>
      <c r="H169" s="16"/>
      <c r="I169" s="18"/>
      <c r="J169" s="18"/>
      <c r="K169" s="18"/>
      <c r="L169" s="18"/>
      <c r="M169" s="18"/>
      <c r="N169" s="14"/>
      <c r="O169" s="18"/>
      <c r="P169" s="18"/>
      <c r="Q169" s="14"/>
      <c r="R169" s="14"/>
      <c r="S169" s="23"/>
      <c r="T169" s="23"/>
      <c r="U169" s="23"/>
      <c r="V169" s="23"/>
      <c r="W169" s="23"/>
      <c r="X169" s="23"/>
      <c r="Y169" s="23"/>
      <c r="Z169" s="16"/>
      <c r="AA169" s="16"/>
      <c r="AB169" s="16"/>
      <c r="AC169" s="18"/>
      <c r="AD169" s="34" t="str">
        <f t="shared" si="9"/>
        <v>○</v>
      </c>
      <c r="AE169" s="36" t="str">
        <f t="shared" si="10"/>
        <v>○</v>
      </c>
      <c r="AF169" s="35" t="str">
        <f t="shared" si="11"/>
        <v/>
      </c>
      <c r="AG169" s="38" t="str">
        <f t="shared" si="12"/>
        <v>○</v>
      </c>
    </row>
    <row r="170" spans="1:33" x14ac:dyDescent="0.15">
      <c r="A170" s="10">
        <v>156</v>
      </c>
      <c r="B170" s="77"/>
      <c r="C170" s="14"/>
      <c r="D170" s="264"/>
      <c r="E170" s="14"/>
      <c r="F170" s="16"/>
      <c r="G170" s="14"/>
      <c r="H170" s="16"/>
      <c r="I170" s="18"/>
      <c r="J170" s="18"/>
      <c r="K170" s="18"/>
      <c r="L170" s="18"/>
      <c r="M170" s="18"/>
      <c r="N170" s="14"/>
      <c r="O170" s="18"/>
      <c r="P170" s="18"/>
      <c r="Q170" s="14"/>
      <c r="R170" s="14"/>
      <c r="S170" s="23"/>
      <c r="T170" s="23"/>
      <c r="U170" s="23"/>
      <c r="V170" s="23"/>
      <c r="W170" s="23"/>
      <c r="X170" s="23"/>
      <c r="Y170" s="23"/>
      <c r="Z170" s="16"/>
      <c r="AA170" s="16"/>
      <c r="AB170" s="16"/>
      <c r="AC170" s="18"/>
      <c r="AD170" s="34" t="str">
        <f t="shared" si="9"/>
        <v>○</v>
      </c>
      <c r="AE170" s="36" t="str">
        <f t="shared" si="10"/>
        <v>○</v>
      </c>
      <c r="AF170" s="35" t="str">
        <f t="shared" si="11"/>
        <v/>
      </c>
      <c r="AG170" s="38" t="str">
        <f t="shared" si="12"/>
        <v>○</v>
      </c>
    </row>
    <row r="171" spans="1:33" x14ac:dyDescent="0.15">
      <c r="A171" s="10">
        <v>157</v>
      </c>
      <c r="B171" s="77"/>
      <c r="C171" s="14"/>
      <c r="D171" s="264"/>
      <c r="E171" s="14"/>
      <c r="F171" s="16"/>
      <c r="G171" s="14"/>
      <c r="H171" s="16"/>
      <c r="I171" s="18"/>
      <c r="J171" s="18"/>
      <c r="K171" s="18"/>
      <c r="L171" s="18"/>
      <c r="M171" s="18"/>
      <c r="N171" s="14"/>
      <c r="O171" s="18"/>
      <c r="P171" s="18"/>
      <c r="Q171" s="14"/>
      <c r="R171" s="14"/>
      <c r="S171" s="23"/>
      <c r="T171" s="23"/>
      <c r="U171" s="23"/>
      <c r="V171" s="23"/>
      <c r="W171" s="23"/>
      <c r="X171" s="23"/>
      <c r="Y171" s="23"/>
      <c r="Z171" s="16"/>
      <c r="AA171" s="16"/>
      <c r="AB171" s="16"/>
      <c r="AC171" s="18"/>
      <c r="AD171" s="34" t="str">
        <f t="shared" si="9"/>
        <v>○</v>
      </c>
      <c r="AE171" s="36" t="str">
        <f t="shared" si="10"/>
        <v>○</v>
      </c>
      <c r="AF171" s="35" t="str">
        <f t="shared" si="11"/>
        <v/>
      </c>
      <c r="AG171" s="38" t="str">
        <f t="shared" si="12"/>
        <v>○</v>
      </c>
    </row>
    <row r="172" spans="1:33" x14ac:dyDescent="0.15">
      <c r="A172" s="10">
        <v>158</v>
      </c>
      <c r="B172" s="77"/>
      <c r="C172" s="14"/>
      <c r="D172" s="264"/>
      <c r="E172" s="14"/>
      <c r="F172" s="16"/>
      <c r="G172" s="14"/>
      <c r="H172" s="16"/>
      <c r="I172" s="18"/>
      <c r="J172" s="18"/>
      <c r="K172" s="18"/>
      <c r="L172" s="18"/>
      <c r="M172" s="18"/>
      <c r="N172" s="14"/>
      <c r="O172" s="18"/>
      <c r="P172" s="18"/>
      <c r="Q172" s="14"/>
      <c r="R172" s="14"/>
      <c r="S172" s="23"/>
      <c r="T172" s="23"/>
      <c r="U172" s="23"/>
      <c r="V172" s="23"/>
      <c r="W172" s="23"/>
      <c r="X172" s="23"/>
      <c r="Y172" s="23"/>
      <c r="Z172" s="16"/>
      <c r="AA172" s="16"/>
      <c r="AB172" s="16"/>
      <c r="AC172" s="18"/>
      <c r="AD172" s="34" t="str">
        <f t="shared" si="9"/>
        <v>○</v>
      </c>
      <c r="AE172" s="36" t="str">
        <f t="shared" si="10"/>
        <v>○</v>
      </c>
      <c r="AF172" s="35" t="str">
        <f t="shared" si="11"/>
        <v/>
      </c>
      <c r="AG172" s="38" t="str">
        <f t="shared" si="12"/>
        <v>○</v>
      </c>
    </row>
    <row r="173" spans="1:33" x14ac:dyDescent="0.15">
      <c r="A173" s="10">
        <v>159</v>
      </c>
      <c r="B173" s="77"/>
      <c r="C173" s="14"/>
      <c r="D173" s="264"/>
      <c r="E173" s="14"/>
      <c r="F173" s="16"/>
      <c r="G173" s="14"/>
      <c r="H173" s="16"/>
      <c r="I173" s="18"/>
      <c r="J173" s="18"/>
      <c r="K173" s="18"/>
      <c r="L173" s="18"/>
      <c r="M173" s="18"/>
      <c r="N173" s="14"/>
      <c r="O173" s="18"/>
      <c r="P173" s="18"/>
      <c r="Q173" s="14"/>
      <c r="R173" s="14"/>
      <c r="S173" s="23"/>
      <c r="T173" s="23"/>
      <c r="U173" s="23"/>
      <c r="V173" s="23"/>
      <c r="W173" s="23"/>
      <c r="X173" s="23"/>
      <c r="Y173" s="23"/>
      <c r="Z173" s="16"/>
      <c r="AA173" s="16"/>
      <c r="AB173" s="16"/>
      <c r="AC173" s="18"/>
      <c r="AD173" s="34" t="str">
        <f t="shared" si="9"/>
        <v>○</v>
      </c>
      <c r="AE173" s="36" t="str">
        <f t="shared" si="10"/>
        <v>○</v>
      </c>
      <c r="AF173" s="35" t="str">
        <f t="shared" si="11"/>
        <v/>
      </c>
      <c r="AG173" s="38" t="str">
        <f t="shared" si="12"/>
        <v>○</v>
      </c>
    </row>
    <row r="174" spans="1:33" x14ac:dyDescent="0.15">
      <c r="A174" s="10">
        <v>160</v>
      </c>
      <c r="B174" s="77"/>
      <c r="C174" s="14"/>
      <c r="D174" s="264"/>
      <c r="E174" s="14"/>
      <c r="F174" s="16"/>
      <c r="G174" s="14"/>
      <c r="H174" s="16"/>
      <c r="I174" s="18"/>
      <c r="J174" s="18"/>
      <c r="K174" s="18"/>
      <c r="L174" s="18"/>
      <c r="M174" s="18"/>
      <c r="N174" s="14"/>
      <c r="O174" s="18"/>
      <c r="P174" s="18"/>
      <c r="Q174" s="14"/>
      <c r="R174" s="14"/>
      <c r="S174" s="23"/>
      <c r="T174" s="23"/>
      <c r="U174" s="23"/>
      <c r="V174" s="23"/>
      <c r="W174" s="23"/>
      <c r="X174" s="23"/>
      <c r="Y174" s="23"/>
      <c r="Z174" s="16"/>
      <c r="AA174" s="16"/>
      <c r="AB174" s="16"/>
      <c r="AC174" s="18"/>
      <c r="AD174" s="34" t="str">
        <f t="shared" si="9"/>
        <v>○</v>
      </c>
      <c r="AE174" s="36" t="str">
        <f t="shared" si="10"/>
        <v>○</v>
      </c>
      <c r="AF174" s="35" t="str">
        <f t="shared" si="11"/>
        <v/>
      </c>
      <c r="AG174" s="38" t="str">
        <f t="shared" si="12"/>
        <v>○</v>
      </c>
    </row>
    <row r="175" spans="1:33" x14ac:dyDescent="0.15">
      <c r="A175" s="10">
        <v>161</v>
      </c>
      <c r="B175" s="77"/>
      <c r="C175" s="14"/>
      <c r="D175" s="264"/>
      <c r="E175" s="14"/>
      <c r="F175" s="16"/>
      <c r="G175" s="14"/>
      <c r="H175" s="16"/>
      <c r="I175" s="18"/>
      <c r="J175" s="18"/>
      <c r="K175" s="18"/>
      <c r="L175" s="18"/>
      <c r="M175" s="18"/>
      <c r="N175" s="14"/>
      <c r="O175" s="18"/>
      <c r="P175" s="18"/>
      <c r="Q175" s="14"/>
      <c r="R175" s="14"/>
      <c r="S175" s="23"/>
      <c r="T175" s="23"/>
      <c r="U175" s="23"/>
      <c r="V175" s="23"/>
      <c r="W175" s="23"/>
      <c r="X175" s="23"/>
      <c r="Y175" s="23"/>
      <c r="Z175" s="16"/>
      <c r="AA175" s="16"/>
      <c r="AB175" s="16"/>
      <c r="AC175" s="18"/>
      <c r="AD175" s="34" t="str">
        <f t="shared" si="9"/>
        <v>○</v>
      </c>
      <c r="AE175" s="36" t="str">
        <f t="shared" si="10"/>
        <v>○</v>
      </c>
      <c r="AF175" s="35" t="str">
        <f t="shared" si="11"/>
        <v/>
      </c>
      <c r="AG175" s="38" t="str">
        <f t="shared" si="12"/>
        <v>○</v>
      </c>
    </row>
    <row r="176" spans="1:33" x14ac:dyDescent="0.15">
      <c r="A176" s="10">
        <v>162</v>
      </c>
      <c r="B176" s="77"/>
      <c r="C176" s="14"/>
      <c r="D176" s="264"/>
      <c r="E176" s="14"/>
      <c r="F176" s="16"/>
      <c r="G176" s="14"/>
      <c r="H176" s="16"/>
      <c r="I176" s="18"/>
      <c r="J176" s="18"/>
      <c r="K176" s="18"/>
      <c r="L176" s="18"/>
      <c r="M176" s="18"/>
      <c r="N176" s="14"/>
      <c r="O176" s="18"/>
      <c r="P176" s="18"/>
      <c r="Q176" s="14"/>
      <c r="R176" s="14"/>
      <c r="S176" s="23"/>
      <c r="T176" s="23"/>
      <c r="U176" s="23"/>
      <c r="V176" s="23"/>
      <c r="W176" s="23"/>
      <c r="X176" s="23"/>
      <c r="Y176" s="23"/>
      <c r="Z176" s="16"/>
      <c r="AA176" s="16"/>
      <c r="AB176" s="16"/>
      <c r="AC176" s="18"/>
      <c r="AD176" s="34" t="str">
        <f t="shared" si="9"/>
        <v>○</v>
      </c>
      <c r="AE176" s="36" t="str">
        <f t="shared" si="10"/>
        <v>○</v>
      </c>
      <c r="AF176" s="35" t="str">
        <f t="shared" si="11"/>
        <v/>
      </c>
      <c r="AG176" s="38" t="str">
        <f t="shared" si="12"/>
        <v>○</v>
      </c>
    </row>
    <row r="177" spans="1:33" x14ac:dyDescent="0.15">
      <c r="A177" s="10">
        <v>163</v>
      </c>
      <c r="B177" s="77"/>
      <c r="C177" s="14"/>
      <c r="D177" s="264"/>
      <c r="E177" s="14"/>
      <c r="F177" s="16"/>
      <c r="G177" s="14"/>
      <c r="H177" s="16"/>
      <c r="I177" s="18"/>
      <c r="J177" s="18"/>
      <c r="K177" s="18"/>
      <c r="L177" s="18"/>
      <c r="M177" s="18"/>
      <c r="N177" s="14"/>
      <c r="O177" s="18"/>
      <c r="P177" s="18"/>
      <c r="Q177" s="14"/>
      <c r="R177" s="14"/>
      <c r="S177" s="23"/>
      <c r="T177" s="23"/>
      <c r="U177" s="23"/>
      <c r="V177" s="23"/>
      <c r="W177" s="23"/>
      <c r="X177" s="23"/>
      <c r="Y177" s="23"/>
      <c r="Z177" s="16"/>
      <c r="AA177" s="16"/>
      <c r="AB177" s="16"/>
      <c r="AC177" s="18"/>
      <c r="AD177" s="34" t="str">
        <f t="shared" si="9"/>
        <v>○</v>
      </c>
      <c r="AE177" s="36" t="str">
        <f t="shared" si="10"/>
        <v>○</v>
      </c>
      <c r="AF177" s="35" t="str">
        <f t="shared" si="11"/>
        <v/>
      </c>
      <c r="AG177" s="38" t="str">
        <f t="shared" si="12"/>
        <v>○</v>
      </c>
    </row>
    <row r="178" spans="1:33" x14ac:dyDescent="0.15">
      <c r="A178" s="10">
        <v>164</v>
      </c>
      <c r="B178" s="77"/>
      <c r="C178" s="14"/>
      <c r="D178" s="264"/>
      <c r="E178" s="14"/>
      <c r="F178" s="16"/>
      <c r="G178" s="14"/>
      <c r="H178" s="16"/>
      <c r="I178" s="18"/>
      <c r="J178" s="18"/>
      <c r="K178" s="18"/>
      <c r="L178" s="18"/>
      <c r="M178" s="18"/>
      <c r="N178" s="14"/>
      <c r="O178" s="18"/>
      <c r="P178" s="18"/>
      <c r="Q178" s="14"/>
      <c r="R178" s="14"/>
      <c r="S178" s="23"/>
      <c r="T178" s="23"/>
      <c r="U178" s="23"/>
      <c r="V178" s="23"/>
      <c r="W178" s="23"/>
      <c r="X178" s="23"/>
      <c r="Y178" s="23"/>
      <c r="Z178" s="16"/>
      <c r="AA178" s="16"/>
      <c r="AB178" s="16"/>
      <c r="AC178" s="18"/>
      <c r="AD178" s="34" t="str">
        <f t="shared" si="9"/>
        <v>○</v>
      </c>
      <c r="AE178" s="36" t="str">
        <f t="shared" si="10"/>
        <v>○</v>
      </c>
      <c r="AF178" s="35" t="str">
        <f t="shared" si="11"/>
        <v/>
      </c>
      <c r="AG178" s="38" t="str">
        <f t="shared" si="12"/>
        <v>○</v>
      </c>
    </row>
    <row r="179" spans="1:33" x14ac:dyDescent="0.15">
      <c r="A179" s="10">
        <v>165</v>
      </c>
      <c r="B179" s="77"/>
      <c r="C179" s="14"/>
      <c r="D179" s="264"/>
      <c r="E179" s="14"/>
      <c r="F179" s="16"/>
      <c r="G179" s="14"/>
      <c r="H179" s="16"/>
      <c r="I179" s="18"/>
      <c r="J179" s="18"/>
      <c r="K179" s="18"/>
      <c r="L179" s="18"/>
      <c r="M179" s="18"/>
      <c r="N179" s="14"/>
      <c r="O179" s="18"/>
      <c r="P179" s="18"/>
      <c r="Q179" s="14"/>
      <c r="R179" s="14"/>
      <c r="S179" s="23"/>
      <c r="T179" s="23"/>
      <c r="U179" s="23"/>
      <c r="V179" s="23"/>
      <c r="W179" s="23"/>
      <c r="X179" s="23"/>
      <c r="Y179" s="23"/>
      <c r="Z179" s="16"/>
      <c r="AA179" s="16"/>
      <c r="AB179" s="16"/>
      <c r="AC179" s="18"/>
      <c r="AD179" s="34" t="str">
        <f t="shared" si="9"/>
        <v>○</v>
      </c>
      <c r="AE179" s="36" t="str">
        <f t="shared" si="10"/>
        <v>○</v>
      </c>
      <c r="AF179" s="35" t="str">
        <f t="shared" si="11"/>
        <v/>
      </c>
      <c r="AG179" s="38" t="str">
        <f t="shared" si="12"/>
        <v>○</v>
      </c>
    </row>
    <row r="180" spans="1:33" x14ac:dyDescent="0.15">
      <c r="A180" s="10">
        <v>166</v>
      </c>
      <c r="B180" s="77"/>
      <c r="C180" s="14"/>
      <c r="D180" s="264"/>
      <c r="E180" s="14"/>
      <c r="F180" s="16"/>
      <c r="G180" s="14"/>
      <c r="H180" s="16"/>
      <c r="I180" s="18"/>
      <c r="J180" s="18"/>
      <c r="K180" s="18"/>
      <c r="L180" s="18"/>
      <c r="M180" s="18"/>
      <c r="N180" s="14"/>
      <c r="O180" s="18"/>
      <c r="P180" s="18"/>
      <c r="Q180" s="14"/>
      <c r="R180" s="14"/>
      <c r="S180" s="23"/>
      <c r="T180" s="23"/>
      <c r="U180" s="23"/>
      <c r="V180" s="23"/>
      <c r="W180" s="23"/>
      <c r="X180" s="23"/>
      <c r="Y180" s="23"/>
      <c r="Z180" s="16"/>
      <c r="AA180" s="16"/>
      <c r="AB180" s="16"/>
      <c r="AC180" s="18"/>
      <c r="AD180" s="34" t="str">
        <f t="shared" si="9"/>
        <v>○</v>
      </c>
      <c r="AE180" s="36" t="str">
        <f t="shared" si="10"/>
        <v>○</v>
      </c>
      <c r="AF180" s="35" t="str">
        <f t="shared" si="11"/>
        <v/>
      </c>
      <c r="AG180" s="38" t="str">
        <f t="shared" si="12"/>
        <v>○</v>
      </c>
    </row>
    <row r="181" spans="1:33" x14ac:dyDescent="0.15">
      <c r="A181" s="10">
        <v>167</v>
      </c>
      <c r="B181" s="77"/>
      <c r="C181" s="14"/>
      <c r="D181" s="264"/>
      <c r="E181" s="14"/>
      <c r="F181" s="16"/>
      <c r="G181" s="14"/>
      <c r="H181" s="16"/>
      <c r="I181" s="18"/>
      <c r="J181" s="18"/>
      <c r="K181" s="18"/>
      <c r="L181" s="18"/>
      <c r="M181" s="18"/>
      <c r="N181" s="14"/>
      <c r="O181" s="18"/>
      <c r="P181" s="18"/>
      <c r="Q181" s="14"/>
      <c r="R181" s="14"/>
      <c r="S181" s="23"/>
      <c r="T181" s="23"/>
      <c r="U181" s="23"/>
      <c r="V181" s="23"/>
      <c r="W181" s="23"/>
      <c r="X181" s="23"/>
      <c r="Y181" s="23"/>
      <c r="Z181" s="16"/>
      <c r="AA181" s="16"/>
      <c r="AB181" s="16"/>
      <c r="AC181" s="18"/>
      <c r="AD181" s="34" t="str">
        <f t="shared" si="9"/>
        <v>○</v>
      </c>
      <c r="AE181" s="36" t="str">
        <f t="shared" si="10"/>
        <v>○</v>
      </c>
      <c r="AF181" s="35" t="str">
        <f t="shared" si="11"/>
        <v/>
      </c>
      <c r="AG181" s="38" t="str">
        <f t="shared" si="12"/>
        <v>○</v>
      </c>
    </row>
    <row r="182" spans="1:33" x14ac:dyDescent="0.15">
      <c r="A182" s="10">
        <v>168</v>
      </c>
      <c r="B182" s="77"/>
      <c r="C182" s="14"/>
      <c r="D182" s="264"/>
      <c r="E182" s="14"/>
      <c r="F182" s="16"/>
      <c r="G182" s="14"/>
      <c r="H182" s="16"/>
      <c r="I182" s="18"/>
      <c r="J182" s="18"/>
      <c r="K182" s="18"/>
      <c r="L182" s="18"/>
      <c r="M182" s="18"/>
      <c r="N182" s="14"/>
      <c r="O182" s="18"/>
      <c r="P182" s="18"/>
      <c r="Q182" s="14"/>
      <c r="R182" s="14"/>
      <c r="S182" s="23"/>
      <c r="T182" s="23"/>
      <c r="U182" s="23"/>
      <c r="V182" s="23"/>
      <c r="W182" s="23"/>
      <c r="X182" s="23"/>
      <c r="Y182" s="23"/>
      <c r="Z182" s="16"/>
      <c r="AA182" s="16"/>
      <c r="AB182" s="16"/>
      <c r="AC182" s="18"/>
      <c r="AD182" s="34" t="str">
        <f t="shared" si="9"/>
        <v>○</v>
      </c>
      <c r="AE182" s="36" t="str">
        <f t="shared" si="10"/>
        <v>○</v>
      </c>
      <c r="AF182" s="35" t="str">
        <f t="shared" si="11"/>
        <v/>
      </c>
      <c r="AG182" s="38" t="str">
        <f t="shared" si="12"/>
        <v>○</v>
      </c>
    </row>
    <row r="183" spans="1:33" x14ac:dyDescent="0.15">
      <c r="A183" s="10">
        <v>169</v>
      </c>
      <c r="B183" s="77"/>
      <c r="C183" s="14"/>
      <c r="D183" s="264"/>
      <c r="E183" s="14"/>
      <c r="F183" s="16"/>
      <c r="G183" s="14"/>
      <c r="H183" s="16"/>
      <c r="I183" s="18"/>
      <c r="J183" s="18"/>
      <c r="K183" s="18"/>
      <c r="L183" s="18"/>
      <c r="M183" s="18"/>
      <c r="N183" s="14"/>
      <c r="O183" s="18"/>
      <c r="P183" s="18"/>
      <c r="Q183" s="14"/>
      <c r="R183" s="14"/>
      <c r="S183" s="23"/>
      <c r="T183" s="23"/>
      <c r="U183" s="23"/>
      <c r="V183" s="23"/>
      <c r="W183" s="23"/>
      <c r="X183" s="23"/>
      <c r="Y183" s="23"/>
      <c r="Z183" s="16"/>
      <c r="AA183" s="16"/>
      <c r="AB183" s="16"/>
      <c r="AC183" s="18"/>
      <c r="AD183" s="34" t="str">
        <f t="shared" si="9"/>
        <v>○</v>
      </c>
      <c r="AE183" s="36" t="str">
        <f t="shared" si="10"/>
        <v>○</v>
      </c>
      <c r="AF183" s="35" t="str">
        <f t="shared" si="11"/>
        <v/>
      </c>
      <c r="AG183" s="38" t="str">
        <f t="shared" si="12"/>
        <v>○</v>
      </c>
    </row>
    <row r="184" spans="1:33" x14ac:dyDescent="0.15">
      <c r="A184" s="10">
        <v>170</v>
      </c>
      <c r="B184" s="77"/>
      <c r="C184" s="14"/>
      <c r="D184" s="264"/>
      <c r="E184" s="14"/>
      <c r="F184" s="16"/>
      <c r="G184" s="14"/>
      <c r="H184" s="16"/>
      <c r="I184" s="18"/>
      <c r="J184" s="18"/>
      <c r="K184" s="18"/>
      <c r="L184" s="18"/>
      <c r="M184" s="18"/>
      <c r="N184" s="14"/>
      <c r="O184" s="18"/>
      <c r="P184" s="18"/>
      <c r="Q184" s="14"/>
      <c r="R184" s="14"/>
      <c r="S184" s="23"/>
      <c r="T184" s="23"/>
      <c r="U184" s="23"/>
      <c r="V184" s="23"/>
      <c r="W184" s="23"/>
      <c r="X184" s="23"/>
      <c r="Y184" s="23"/>
      <c r="Z184" s="16"/>
      <c r="AA184" s="16"/>
      <c r="AB184" s="16"/>
      <c r="AC184" s="18"/>
      <c r="AD184" s="34" t="str">
        <f t="shared" si="9"/>
        <v>○</v>
      </c>
      <c r="AE184" s="36" t="str">
        <f t="shared" si="10"/>
        <v>○</v>
      </c>
      <c r="AF184" s="35" t="str">
        <f t="shared" si="11"/>
        <v/>
      </c>
      <c r="AG184" s="38" t="str">
        <f t="shared" si="12"/>
        <v>○</v>
      </c>
    </row>
    <row r="185" spans="1:33" x14ac:dyDescent="0.15">
      <c r="A185" s="10">
        <v>171</v>
      </c>
      <c r="B185" s="77"/>
      <c r="C185" s="14"/>
      <c r="D185" s="264"/>
      <c r="E185" s="14"/>
      <c r="F185" s="16"/>
      <c r="G185" s="14"/>
      <c r="H185" s="16"/>
      <c r="I185" s="18"/>
      <c r="J185" s="18"/>
      <c r="K185" s="18"/>
      <c r="L185" s="18"/>
      <c r="M185" s="18"/>
      <c r="N185" s="14"/>
      <c r="O185" s="18"/>
      <c r="P185" s="18"/>
      <c r="Q185" s="14"/>
      <c r="R185" s="14"/>
      <c r="S185" s="23"/>
      <c r="T185" s="23"/>
      <c r="U185" s="23"/>
      <c r="V185" s="23"/>
      <c r="W185" s="23"/>
      <c r="X185" s="23"/>
      <c r="Y185" s="23"/>
      <c r="Z185" s="16"/>
      <c r="AA185" s="16"/>
      <c r="AB185" s="16"/>
      <c r="AC185" s="18"/>
      <c r="AD185" s="34" t="str">
        <f t="shared" si="9"/>
        <v>○</v>
      </c>
      <c r="AE185" s="36" t="str">
        <f t="shared" si="10"/>
        <v>○</v>
      </c>
      <c r="AF185" s="35" t="str">
        <f t="shared" si="11"/>
        <v/>
      </c>
      <c r="AG185" s="38" t="str">
        <f t="shared" si="12"/>
        <v>○</v>
      </c>
    </row>
    <row r="186" spans="1:33" x14ac:dyDescent="0.15">
      <c r="A186" s="10">
        <v>172</v>
      </c>
      <c r="B186" s="77"/>
      <c r="C186" s="14"/>
      <c r="D186" s="264"/>
      <c r="E186" s="14"/>
      <c r="F186" s="16"/>
      <c r="G186" s="14"/>
      <c r="H186" s="16"/>
      <c r="I186" s="18"/>
      <c r="J186" s="18"/>
      <c r="K186" s="18"/>
      <c r="L186" s="18"/>
      <c r="M186" s="18"/>
      <c r="N186" s="14"/>
      <c r="O186" s="18"/>
      <c r="P186" s="18"/>
      <c r="Q186" s="14"/>
      <c r="R186" s="14"/>
      <c r="S186" s="23"/>
      <c r="T186" s="23"/>
      <c r="U186" s="23"/>
      <c r="V186" s="23"/>
      <c r="W186" s="23"/>
      <c r="X186" s="23"/>
      <c r="Y186" s="23"/>
      <c r="Z186" s="16"/>
      <c r="AA186" s="16"/>
      <c r="AB186" s="16"/>
      <c r="AC186" s="18"/>
      <c r="AD186" s="34" t="str">
        <f t="shared" si="9"/>
        <v>○</v>
      </c>
      <c r="AE186" s="36" t="str">
        <f t="shared" si="10"/>
        <v>○</v>
      </c>
      <c r="AF186" s="35" t="str">
        <f t="shared" si="11"/>
        <v/>
      </c>
      <c r="AG186" s="38" t="str">
        <f t="shared" si="12"/>
        <v>○</v>
      </c>
    </row>
    <row r="187" spans="1:33" x14ac:dyDescent="0.15">
      <c r="A187" s="10">
        <v>173</v>
      </c>
      <c r="B187" s="77"/>
      <c r="C187" s="14"/>
      <c r="D187" s="264"/>
      <c r="E187" s="14"/>
      <c r="F187" s="16"/>
      <c r="G187" s="14"/>
      <c r="H187" s="16"/>
      <c r="I187" s="18"/>
      <c r="J187" s="18"/>
      <c r="K187" s="18"/>
      <c r="L187" s="18"/>
      <c r="M187" s="18"/>
      <c r="N187" s="14"/>
      <c r="O187" s="18"/>
      <c r="P187" s="18"/>
      <c r="Q187" s="14"/>
      <c r="R187" s="14"/>
      <c r="S187" s="23"/>
      <c r="T187" s="23"/>
      <c r="U187" s="23"/>
      <c r="V187" s="23"/>
      <c r="W187" s="23"/>
      <c r="X187" s="23"/>
      <c r="Y187" s="23"/>
      <c r="Z187" s="16"/>
      <c r="AA187" s="16"/>
      <c r="AB187" s="16"/>
      <c r="AC187" s="18"/>
      <c r="AD187" s="34" t="str">
        <f t="shared" si="9"/>
        <v>○</v>
      </c>
      <c r="AE187" s="36" t="str">
        <f t="shared" si="10"/>
        <v>○</v>
      </c>
      <c r="AF187" s="35" t="str">
        <f t="shared" si="11"/>
        <v/>
      </c>
      <c r="AG187" s="38" t="str">
        <f t="shared" si="12"/>
        <v>○</v>
      </c>
    </row>
    <row r="188" spans="1:33" x14ac:dyDescent="0.15">
      <c r="A188" s="10">
        <v>174</v>
      </c>
      <c r="B188" s="77"/>
      <c r="C188" s="14"/>
      <c r="D188" s="264"/>
      <c r="E188" s="14"/>
      <c r="F188" s="16"/>
      <c r="G188" s="14"/>
      <c r="H188" s="16"/>
      <c r="I188" s="18"/>
      <c r="J188" s="18"/>
      <c r="K188" s="18"/>
      <c r="L188" s="18"/>
      <c r="M188" s="18"/>
      <c r="N188" s="14"/>
      <c r="O188" s="18"/>
      <c r="P188" s="18"/>
      <c r="Q188" s="14"/>
      <c r="R188" s="14"/>
      <c r="S188" s="23"/>
      <c r="T188" s="23"/>
      <c r="U188" s="23"/>
      <c r="V188" s="23"/>
      <c r="W188" s="23"/>
      <c r="X188" s="23"/>
      <c r="Y188" s="23"/>
      <c r="Z188" s="16"/>
      <c r="AA188" s="16"/>
      <c r="AB188" s="16"/>
      <c r="AC188" s="18"/>
      <c r="AD188" s="34" t="str">
        <f t="shared" si="9"/>
        <v>○</v>
      </c>
      <c r="AE188" s="36" t="str">
        <f t="shared" si="10"/>
        <v>○</v>
      </c>
      <c r="AF188" s="35" t="str">
        <f t="shared" si="11"/>
        <v/>
      </c>
      <c r="AG188" s="38" t="str">
        <f t="shared" si="12"/>
        <v>○</v>
      </c>
    </row>
    <row r="189" spans="1:33" x14ac:dyDescent="0.15">
      <c r="A189" s="10">
        <v>175</v>
      </c>
      <c r="B189" s="77"/>
      <c r="C189" s="14"/>
      <c r="D189" s="264"/>
      <c r="E189" s="14"/>
      <c r="F189" s="16"/>
      <c r="G189" s="14"/>
      <c r="H189" s="16"/>
      <c r="I189" s="18"/>
      <c r="J189" s="18"/>
      <c r="K189" s="18"/>
      <c r="L189" s="18"/>
      <c r="M189" s="18"/>
      <c r="N189" s="14"/>
      <c r="O189" s="18"/>
      <c r="P189" s="18"/>
      <c r="Q189" s="14"/>
      <c r="R189" s="14"/>
      <c r="S189" s="23"/>
      <c r="T189" s="23"/>
      <c r="U189" s="23"/>
      <c r="V189" s="23"/>
      <c r="W189" s="23"/>
      <c r="X189" s="23"/>
      <c r="Y189" s="23"/>
      <c r="Z189" s="16"/>
      <c r="AA189" s="16"/>
      <c r="AB189" s="16"/>
      <c r="AC189" s="18"/>
      <c r="AD189" s="34" t="str">
        <f t="shared" si="9"/>
        <v>○</v>
      </c>
      <c r="AE189" s="36" t="str">
        <f t="shared" si="10"/>
        <v>○</v>
      </c>
      <c r="AF189" s="35" t="str">
        <f t="shared" si="11"/>
        <v/>
      </c>
      <c r="AG189" s="38" t="str">
        <f t="shared" si="12"/>
        <v>○</v>
      </c>
    </row>
    <row r="190" spans="1:33" x14ac:dyDescent="0.15">
      <c r="A190" s="10">
        <v>176</v>
      </c>
      <c r="B190" s="77"/>
      <c r="C190" s="14"/>
      <c r="D190" s="264"/>
      <c r="E190" s="14"/>
      <c r="F190" s="16"/>
      <c r="G190" s="14"/>
      <c r="H190" s="16"/>
      <c r="I190" s="18"/>
      <c r="J190" s="18"/>
      <c r="K190" s="18"/>
      <c r="L190" s="18"/>
      <c r="M190" s="18"/>
      <c r="N190" s="14"/>
      <c r="O190" s="18"/>
      <c r="P190" s="18"/>
      <c r="Q190" s="14"/>
      <c r="R190" s="14"/>
      <c r="S190" s="23"/>
      <c r="T190" s="23"/>
      <c r="U190" s="23"/>
      <c r="V190" s="23"/>
      <c r="W190" s="23"/>
      <c r="X190" s="23"/>
      <c r="Y190" s="23"/>
      <c r="Z190" s="16"/>
      <c r="AA190" s="16"/>
      <c r="AB190" s="16"/>
      <c r="AC190" s="18"/>
      <c r="AD190" s="34" t="str">
        <f t="shared" si="9"/>
        <v>○</v>
      </c>
      <c r="AE190" s="36" t="str">
        <f t="shared" si="10"/>
        <v>○</v>
      </c>
      <c r="AF190" s="35" t="str">
        <f t="shared" si="11"/>
        <v/>
      </c>
      <c r="AG190" s="38" t="str">
        <f t="shared" si="12"/>
        <v>○</v>
      </c>
    </row>
    <row r="191" spans="1:33" x14ac:dyDescent="0.15">
      <c r="A191" s="10">
        <v>177</v>
      </c>
      <c r="B191" s="77"/>
      <c r="C191" s="14"/>
      <c r="D191" s="264"/>
      <c r="E191" s="14"/>
      <c r="F191" s="16"/>
      <c r="G191" s="14"/>
      <c r="H191" s="16"/>
      <c r="I191" s="18"/>
      <c r="J191" s="18"/>
      <c r="K191" s="18"/>
      <c r="L191" s="18"/>
      <c r="M191" s="18"/>
      <c r="N191" s="14"/>
      <c r="O191" s="18"/>
      <c r="P191" s="18"/>
      <c r="Q191" s="14"/>
      <c r="R191" s="14"/>
      <c r="S191" s="23"/>
      <c r="T191" s="23"/>
      <c r="U191" s="23"/>
      <c r="V191" s="23"/>
      <c r="W191" s="23"/>
      <c r="X191" s="23"/>
      <c r="Y191" s="23"/>
      <c r="Z191" s="16"/>
      <c r="AA191" s="16"/>
      <c r="AB191" s="16"/>
      <c r="AC191" s="18"/>
      <c r="AD191" s="34" t="str">
        <f t="shared" si="9"/>
        <v>○</v>
      </c>
      <c r="AE191" s="36" t="str">
        <f t="shared" si="10"/>
        <v>○</v>
      </c>
      <c r="AF191" s="35" t="str">
        <f t="shared" si="11"/>
        <v/>
      </c>
      <c r="AG191" s="38" t="str">
        <f t="shared" si="12"/>
        <v>○</v>
      </c>
    </row>
    <row r="192" spans="1:33" x14ac:dyDescent="0.15">
      <c r="A192" s="10">
        <v>178</v>
      </c>
      <c r="B192" s="77"/>
      <c r="C192" s="14"/>
      <c r="D192" s="264"/>
      <c r="E192" s="14"/>
      <c r="F192" s="16"/>
      <c r="G192" s="14"/>
      <c r="H192" s="16"/>
      <c r="I192" s="18"/>
      <c r="J192" s="18"/>
      <c r="K192" s="18"/>
      <c r="L192" s="18"/>
      <c r="M192" s="18"/>
      <c r="N192" s="14"/>
      <c r="O192" s="18"/>
      <c r="P192" s="18"/>
      <c r="Q192" s="14"/>
      <c r="R192" s="14"/>
      <c r="S192" s="23"/>
      <c r="T192" s="23"/>
      <c r="U192" s="23"/>
      <c r="V192" s="23"/>
      <c r="W192" s="23"/>
      <c r="X192" s="23"/>
      <c r="Y192" s="23"/>
      <c r="Z192" s="16"/>
      <c r="AA192" s="16"/>
      <c r="AB192" s="16"/>
      <c r="AC192" s="18"/>
      <c r="AD192" s="34" t="str">
        <f t="shared" si="9"/>
        <v>○</v>
      </c>
      <c r="AE192" s="36" t="str">
        <f t="shared" si="10"/>
        <v>○</v>
      </c>
      <c r="AF192" s="35" t="str">
        <f t="shared" si="11"/>
        <v/>
      </c>
      <c r="AG192" s="38" t="str">
        <f t="shared" si="12"/>
        <v>○</v>
      </c>
    </row>
    <row r="193" spans="1:33" x14ac:dyDescent="0.15">
      <c r="A193" s="10">
        <v>179</v>
      </c>
      <c r="B193" s="77"/>
      <c r="C193" s="14"/>
      <c r="D193" s="264"/>
      <c r="E193" s="14"/>
      <c r="F193" s="16"/>
      <c r="G193" s="14"/>
      <c r="H193" s="16"/>
      <c r="I193" s="18"/>
      <c r="J193" s="18"/>
      <c r="K193" s="18"/>
      <c r="L193" s="18"/>
      <c r="M193" s="18"/>
      <c r="N193" s="14"/>
      <c r="O193" s="18"/>
      <c r="P193" s="18"/>
      <c r="Q193" s="14"/>
      <c r="R193" s="14"/>
      <c r="S193" s="23"/>
      <c r="T193" s="23"/>
      <c r="U193" s="23"/>
      <c r="V193" s="23"/>
      <c r="W193" s="23"/>
      <c r="X193" s="23"/>
      <c r="Y193" s="23"/>
      <c r="Z193" s="16"/>
      <c r="AA193" s="16"/>
      <c r="AB193" s="16"/>
      <c r="AC193" s="18"/>
      <c r="AD193" s="34" t="str">
        <f t="shared" si="9"/>
        <v>○</v>
      </c>
      <c r="AE193" s="36" t="str">
        <f t="shared" si="10"/>
        <v>○</v>
      </c>
      <c r="AF193" s="35" t="str">
        <f t="shared" si="11"/>
        <v/>
      </c>
      <c r="AG193" s="38" t="str">
        <f t="shared" si="12"/>
        <v>○</v>
      </c>
    </row>
    <row r="194" spans="1:33" x14ac:dyDescent="0.15">
      <c r="A194" s="10">
        <v>180</v>
      </c>
      <c r="B194" s="77"/>
      <c r="C194" s="14"/>
      <c r="D194" s="264"/>
      <c r="E194" s="14"/>
      <c r="F194" s="16"/>
      <c r="G194" s="14"/>
      <c r="H194" s="16"/>
      <c r="I194" s="18"/>
      <c r="J194" s="18"/>
      <c r="K194" s="18"/>
      <c r="L194" s="18"/>
      <c r="M194" s="18"/>
      <c r="N194" s="14"/>
      <c r="O194" s="18"/>
      <c r="P194" s="18"/>
      <c r="Q194" s="14"/>
      <c r="R194" s="14"/>
      <c r="S194" s="23"/>
      <c r="T194" s="23"/>
      <c r="U194" s="23"/>
      <c r="V194" s="23"/>
      <c r="W194" s="23"/>
      <c r="X194" s="23"/>
      <c r="Y194" s="23"/>
      <c r="Z194" s="16"/>
      <c r="AA194" s="16"/>
      <c r="AB194" s="16"/>
      <c r="AC194" s="18"/>
      <c r="AD194" s="34" t="str">
        <f t="shared" si="9"/>
        <v>○</v>
      </c>
      <c r="AE194" s="36" t="str">
        <f t="shared" si="10"/>
        <v>○</v>
      </c>
      <c r="AF194" s="35" t="str">
        <f t="shared" si="11"/>
        <v/>
      </c>
      <c r="AG194" s="38" t="str">
        <f t="shared" si="12"/>
        <v>○</v>
      </c>
    </row>
    <row r="195" spans="1:33" x14ac:dyDescent="0.15">
      <c r="A195" s="10">
        <v>181</v>
      </c>
      <c r="B195" s="77"/>
      <c r="C195" s="14"/>
      <c r="D195" s="264"/>
      <c r="E195" s="14"/>
      <c r="F195" s="16"/>
      <c r="G195" s="14"/>
      <c r="H195" s="16"/>
      <c r="I195" s="18"/>
      <c r="J195" s="18"/>
      <c r="K195" s="18"/>
      <c r="L195" s="18"/>
      <c r="M195" s="18"/>
      <c r="N195" s="14"/>
      <c r="O195" s="18"/>
      <c r="P195" s="18"/>
      <c r="Q195" s="14"/>
      <c r="R195" s="14"/>
      <c r="S195" s="23"/>
      <c r="T195" s="23"/>
      <c r="U195" s="23"/>
      <c r="V195" s="23"/>
      <c r="W195" s="23"/>
      <c r="X195" s="23"/>
      <c r="Y195" s="23"/>
      <c r="Z195" s="16"/>
      <c r="AA195" s="16"/>
      <c r="AB195" s="16"/>
      <c r="AC195" s="18"/>
      <c r="AD195" s="34" t="str">
        <f t="shared" si="9"/>
        <v>○</v>
      </c>
      <c r="AE195" s="36" t="str">
        <f t="shared" si="10"/>
        <v>○</v>
      </c>
      <c r="AF195" s="35" t="str">
        <f t="shared" si="11"/>
        <v/>
      </c>
      <c r="AG195" s="38" t="str">
        <f t="shared" si="12"/>
        <v>○</v>
      </c>
    </row>
    <row r="196" spans="1:33" x14ac:dyDescent="0.15">
      <c r="A196" s="10">
        <v>182</v>
      </c>
      <c r="B196" s="77"/>
      <c r="C196" s="14"/>
      <c r="D196" s="264"/>
      <c r="E196" s="14"/>
      <c r="F196" s="16"/>
      <c r="G196" s="14"/>
      <c r="H196" s="16"/>
      <c r="I196" s="18"/>
      <c r="J196" s="18"/>
      <c r="K196" s="18"/>
      <c r="L196" s="18"/>
      <c r="M196" s="18"/>
      <c r="N196" s="14"/>
      <c r="O196" s="18"/>
      <c r="P196" s="18"/>
      <c r="Q196" s="14"/>
      <c r="R196" s="14"/>
      <c r="S196" s="23"/>
      <c r="T196" s="23"/>
      <c r="U196" s="23"/>
      <c r="V196" s="23"/>
      <c r="W196" s="23"/>
      <c r="X196" s="23"/>
      <c r="Y196" s="23"/>
      <c r="Z196" s="16"/>
      <c r="AA196" s="16"/>
      <c r="AB196" s="16"/>
      <c r="AC196" s="18"/>
      <c r="AD196" s="34" t="str">
        <f t="shared" si="9"/>
        <v>○</v>
      </c>
      <c r="AE196" s="36" t="str">
        <f t="shared" si="10"/>
        <v>○</v>
      </c>
      <c r="AF196" s="35" t="str">
        <f t="shared" si="11"/>
        <v/>
      </c>
      <c r="AG196" s="38" t="str">
        <f t="shared" si="12"/>
        <v>○</v>
      </c>
    </row>
    <row r="197" spans="1:33" x14ac:dyDescent="0.15">
      <c r="A197" s="10">
        <v>183</v>
      </c>
      <c r="B197" s="77"/>
      <c r="C197" s="14"/>
      <c r="D197" s="264"/>
      <c r="E197" s="14"/>
      <c r="F197" s="16"/>
      <c r="G197" s="14"/>
      <c r="H197" s="16"/>
      <c r="I197" s="18"/>
      <c r="J197" s="18"/>
      <c r="K197" s="18"/>
      <c r="L197" s="18"/>
      <c r="M197" s="18"/>
      <c r="N197" s="14"/>
      <c r="O197" s="18"/>
      <c r="P197" s="18"/>
      <c r="Q197" s="14"/>
      <c r="R197" s="14"/>
      <c r="S197" s="23"/>
      <c r="T197" s="23"/>
      <c r="U197" s="23"/>
      <c r="V197" s="23"/>
      <c r="W197" s="23"/>
      <c r="X197" s="23"/>
      <c r="Y197" s="23"/>
      <c r="Z197" s="16"/>
      <c r="AA197" s="16"/>
      <c r="AB197" s="16"/>
      <c r="AC197" s="18"/>
      <c r="AD197" s="34" t="str">
        <f t="shared" si="9"/>
        <v>○</v>
      </c>
      <c r="AE197" s="36" t="str">
        <f t="shared" si="10"/>
        <v>○</v>
      </c>
      <c r="AF197" s="35" t="str">
        <f t="shared" si="11"/>
        <v/>
      </c>
      <c r="AG197" s="38" t="str">
        <f t="shared" si="12"/>
        <v>○</v>
      </c>
    </row>
    <row r="198" spans="1:33" x14ac:dyDescent="0.15">
      <c r="A198" s="10">
        <v>184</v>
      </c>
      <c r="B198" s="77"/>
      <c r="C198" s="14"/>
      <c r="D198" s="264"/>
      <c r="E198" s="14"/>
      <c r="F198" s="16"/>
      <c r="G198" s="14"/>
      <c r="H198" s="16"/>
      <c r="I198" s="18"/>
      <c r="J198" s="18"/>
      <c r="K198" s="18"/>
      <c r="L198" s="18"/>
      <c r="M198" s="18"/>
      <c r="N198" s="14"/>
      <c r="O198" s="18"/>
      <c r="P198" s="18"/>
      <c r="Q198" s="14"/>
      <c r="R198" s="14"/>
      <c r="S198" s="23"/>
      <c r="T198" s="23"/>
      <c r="U198" s="23"/>
      <c r="V198" s="23"/>
      <c r="W198" s="23"/>
      <c r="X198" s="23"/>
      <c r="Y198" s="23"/>
      <c r="Z198" s="16"/>
      <c r="AA198" s="16"/>
      <c r="AB198" s="16"/>
      <c r="AC198" s="18"/>
      <c r="AD198" s="34" t="str">
        <f t="shared" si="9"/>
        <v>○</v>
      </c>
      <c r="AE198" s="36" t="str">
        <f t="shared" si="10"/>
        <v>○</v>
      </c>
      <c r="AF198" s="35" t="str">
        <f t="shared" si="11"/>
        <v/>
      </c>
      <c r="AG198" s="38" t="str">
        <f t="shared" si="12"/>
        <v>○</v>
      </c>
    </row>
    <row r="199" spans="1:33" x14ac:dyDescent="0.15">
      <c r="A199" s="10">
        <v>185</v>
      </c>
      <c r="B199" s="77"/>
      <c r="C199" s="14"/>
      <c r="D199" s="264"/>
      <c r="E199" s="14"/>
      <c r="F199" s="16"/>
      <c r="G199" s="14"/>
      <c r="H199" s="16"/>
      <c r="I199" s="18"/>
      <c r="J199" s="18"/>
      <c r="K199" s="18"/>
      <c r="L199" s="18"/>
      <c r="M199" s="18"/>
      <c r="N199" s="14"/>
      <c r="O199" s="18"/>
      <c r="P199" s="18"/>
      <c r="Q199" s="14"/>
      <c r="R199" s="14"/>
      <c r="S199" s="23"/>
      <c r="T199" s="23"/>
      <c r="U199" s="23"/>
      <c r="V199" s="23"/>
      <c r="W199" s="23"/>
      <c r="X199" s="23"/>
      <c r="Y199" s="23"/>
      <c r="Z199" s="16"/>
      <c r="AA199" s="16"/>
      <c r="AB199" s="16"/>
      <c r="AC199" s="18"/>
      <c r="AD199" s="34" t="str">
        <f t="shared" si="9"/>
        <v>○</v>
      </c>
      <c r="AE199" s="36" t="str">
        <f t="shared" si="10"/>
        <v>○</v>
      </c>
      <c r="AF199" s="35" t="str">
        <f t="shared" si="11"/>
        <v/>
      </c>
      <c r="AG199" s="38" t="str">
        <f t="shared" si="12"/>
        <v>○</v>
      </c>
    </row>
    <row r="200" spans="1:33" x14ac:dyDescent="0.15">
      <c r="A200" s="10">
        <v>186</v>
      </c>
      <c r="B200" s="77"/>
      <c r="C200" s="14"/>
      <c r="D200" s="264"/>
      <c r="E200" s="14"/>
      <c r="F200" s="16"/>
      <c r="G200" s="14"/>
      <c r="H200" s="16"/>
      <c r="I200" s="18"/>
      <c r="J200" s="18"/>
      <c r="K200" s="18"/>
      <c r="L200" s="18"/>
      <c r="M200" s="18"/>
      <c r="N200" s="14"/>
      <c r="O200" s="18"/>
      <c r="P200" s="18"/>
      <c r="Q200" s="14"/>
      <c r="R200" s="14"/>
      <c r="S200" s="23"/>
      <c r="T200" s="23"/>
      <c r="U200" s="23"/>
      <c r="V200" s="23"/>
      <c r="W200" s="23"/>
      <c r="X200" s="23"/>
      <c r="Y200" s="23"/>
      <c r="Z200" s="16"/>
      <c r="AA200" s="16"/>
      <c r="AB200" s="16"/>
      <c r="AC200" s="18"/>
      <c r="AD200" s="34" t="str">
        <f t="shared" si="9"/>
        <v>○</v>
      </c>
      <c r="AE200" s="36" t="str">
        <f t="shared" si="10"/>
        <v>○</v>
      </c>
      <c r="AF200" s="35" t="str">
        <f t="shared" si="11"/>
        <v/>
      </c>
      <c r="AG200" s="38" t="str">
        <f t="shared" si="12"/>
        <v>○</v>
      </c>
    </row>
    <row r="201" spans="1:33" x14ac:dyDescent="0.15">
      <c r="A201" s="10">
        <v>187</v>
      </c>
      <c r="B201" s="77"/>
      <c r="C201" s="14"/>
      <c r="D201" s="264"/>
      <c r="E201" s="14"/>
      <c r="F201" s="16"/>
      <c r="G201" s="14"/>
      <c r="H201" s="16"/>
      <c r="I201" s="18"/>
      <c r="J201" s="18"/>
      <c r="K201" s="18"/>
      <c r="L201" s="18"/>
      <c r="M201" s="18"/>
      <c r="N201" s="14"/>
      <c r="O201" s="18"/>
      <c r="P201" s="18"/>
      <c r="Q201" s="14"/>
      <c r="R201" s="14"/>
      <c r="S201" s="23"/>
      <c r="T201" s="23"/>
      <c r="U201" s="23"/>
      <c r="V201" s="23"/>
      <c r="W201" s="23"/>
      <c r="X201" s="23"/>
      <c r="Y201" s="23"/>
      <c r="Z201" s="16"/>
      <c r="AA201" s="16"/>
      <c r="AB201" s="16"/>
      <c r="AC201" s="18"/>
      <c r="AD201" s="34" t="str">
        <f t="shared" si="9"/>
        <v>○</v>
      </c>
      <c r="AE201" s="36" t="str">
        <f t="shared" si="10"/>
        <v>○</v>
      </c>
      <c r="AF201" s="35" t="str">
        <f t="shared" si="11"/>
        <v/>
      </c>
      <c r="AG201" s="38" t="str">
        <f t="shared" si="12"/>
        <v>○</v>
      </c>
    </row>
    <row r="202" spans="1:33" x14ac:dyDescent="0.15">
      <c r="A202" s="10">
        <v>188</v>
      </c>
      <c r="B202" s="77"/>
      <c r="C202" s="14"/>
      <c r="D202" s="264"/>
      <c r="E202" s="14"/>
      <c r="F202" s="16"/>
      <c r="G202" s="14"/>
      <c r="H202" s="16"/>
      <c r="I202" s="18"/>
      <c r="J202" s="18"/>
      <c r="K202" s="18"/>
      <c r="L202" s="18"/>
      <c r="M202" s="18"/>
      <c r="N202" s="14"/>
      <c r="O202" s="18"/>
      <c r="P202" s="18"/>
      <c r="Q202" s="14"/>
      <c r="R202" s="14"/>
      <c r="S202" s="23"/>
      <c r="T202" s="23"/>
      <c r="U202" s="23"/>
      <c r="V202" s="23"/>
      <c r="W202" s="23"/>
      <c r="X202" s="23"/>
      <c r="Y202" s="23"/>
      <c r="Z202" s="16"/>
      <c r="AA202" s="16"/>
      <c r="AB202" s="16"/>
      <c r="AC202" s="18"/>
      <c r="AD202" s="34" t="str">
        <f t="shared" si="9"/>
        <v>○</v>
      </c>
      <c r="AE202" s="36" t="str">
        <f t="shared" si="10"/>
        <v>○</v>
      </c>
      <c r="AF202" s="35" t="str">
        <f t="shared" si="11"/>
        <v/>
      </c>
      <c r="AG202" s="38" t="str">
        <f t="shared" si="12"/>
        <v>○</v>
      </c>
    </row>
    <row r="203" spans="1:33" x14ac:dyDescent="0.15">
      <c r="A203" s="10">
        <v>189</v>
      </c>
      <c r="B203" s="77"/>
      <c r="C203" s="14"/>
      <c r="D203" s="264"/>
      <c r="E203" s="14"/>
      <c r="F203" s="16"/>
      <c r="G203" s="14"/>
      <c r="H203" s="16"/>
      <c r="I203" s="18"/>
      <c r="J203" s="18"/>
      <c r="K203" s="18"/>
      <c r="L203" s="18"/>
      <c r="M203" s="18"/>
      <c r="N203" s="14"/>
      <c r="O203" s="18"/>
      <c r="P203" s="18"/>
      <c r="Q203" s="14"/>
      <c r="R203" s="14"/>
      <c r="S203" s="23"/>
      <c r="T203" s="23"/>
      <c r="U203" s="23"/>
      <c r="V203" s="23"/>
      <c r="W203" s="23"/>
      <c r="X203" s="23"/>
      <c r="Y203" s="23"/>
      <c r="Z203" s="16"/>
      <c r="AA203" s="16"/>
      <c r="AB203" s="16"/>
      <c r="AC203" s="18"/>
      <c r="AD203" s="34" t="str">
        <f t="shared" si="9"/>
        <v>○</v>
      </c>
      <c r="AE203" s="36" t="str">
        <f t="shared" si="10"/>
        <v>○</v>
      </c>
      <c r="AF203" s="35" t="str">
        <f t="shared" si="11"/>
        <v/>
      </c>
      <c r="AG203" s="38" t="str">
        <f t="shared" si="12"/>
        <v>○</v>
      </c>
    </row>
    <row r="204" spans="1:33" x14ac:dyDescent="0.15">
      <c r="A204" s="10">
        <v>190</v>
      </c>
      <c r="B204" s="77"/>
      <c r="C204" s="14"/>
      <c r="D204" s="264"/>
      <c r="E204" s="14"/>
      <c r="F204" s="16"/>
      <c r="G204" s="14"/>
      <c r="H204" s="16"/>
      <c r="I204" s="18"/>
      <c r="J204" s="18"/>
      <c r="K204" s="18"/>
      <c r="L204" s="18"/>
      <c r="M204" s="18"/>
      <c r="N204" s="14"/>
      <c r="O204" s="18"/>
      <c r="P204" s="18"/>
      <c r="Q204" s="14"/>
      <c r="R204" s="14"/>
      <c r="S204" s="23"/>
      <c r="T204" s="23"/>
      <c r="U204" s="23"/>
      <c r="V204" s="23"/>
      <c r="W204" s="23"/>
      <c r="X204" s="23"/>
      <c r="Y204" s="23"/>
      <c r="Z204" s="16"/>
      <c r="AA204" s="16"/>
      <c r="AB204" s="16"/>
      <c r="AC204" s="18"/>
      <c r="AD204" s="34" t="str">
        <f t="shared" si="9"/>
        <v>○</v>
      </c>
      <c r="AE204" s="36" t="str">
        <f t="shared" si="10"/>
        <v>○</v>
      </c>
      <c r="AF204" s="35" t="str">
        <f t="shared" si="11"/>
        <v/>
      </c>
      <c r="AG204" s="38" t="str">
        <f t="shared" si="12"/>
        <v>○</v>
      </c>
    </row>
    <row r="205" spans="1:33" x14ac:dyDescent="0.15">
      <c r="A205" s="10">
        <v>191</v>
      </c>
      <c r="B205" s="77"/>
      <c r="C205" s="14"/>
      <c r="D205" s="264"/>
      <c r="E205" s="14"/>
      <c r="F205" s="16"/>
      <c r="G205" s="14"/>
      <c r="H205" s="16"/>
      <c r="I205" s="18"/>
      <c r="J205" s="18"/>
      <c r="K205" s="18"/>
      <c r="L205" s="18"/>
      <c r="M205" s="18"/>
      <c r="N205" s="14"/>
      <c r="O205" s="18"/>
      <c r="P205" s="18"/>
      <c r="Q205" s="14"/>
      <c r="R205" s="14"/>
      <c r="S205" s="23"/>
      <c r="T205" s="23"/>
      <c r="U205" s="23"/>
      <c r="V205" s="23"/>
      <c r="W205" s="23"/>
      <c r="X205" s="23"/>
      <c r="Y205" s="23"/>
      <c r="Z205" s="16"/>
      <c r="AA205" s="16"/>
      <c r="AB205" s="16"/>
      <c r="AC205" s="18"/>
      <c r="AD205" s="34" t="str">
        <f t="shared" si="9"/>
        <v>○</v>
      </c>
      <c r="AE205" s="36" t="str">
        <f t="shared" si="10"/>
        <v>○</v>
      </c>
      <c r="AF205" s="35" t="str">
        <f t="shared" si="11"/>
        <v/>
      </c>
      <c r="AG205" s="38" t="str">
        <f t="shared" si="12"/>
        <v>○</v>
      </c>
    </row>
    <row r="206" spans="1:33" x14ac:dyDescent="0.15">
      <c r="A206" s="10">
        <v>192</v>
      </c>
      <c r="B206" s="77"/>
      <c r="C206" s="14"/>
      <c r="D206" s="264"/>
      <c r="E206" s="14"/>
      <c r="F206" s="16"/>
      <c r="G206" s="14"/>
      <c r="H206" s="16"/>
      <c r="I206" s="18"/>
      <c r="J206" s="18"/>
      <c r="K206" s="18"/>
      <c r="L206" s="18"/>
      <c r="M206" s="18"/>
      <c r="N206" s="14"/>
      <c r="O206" s="18"/>
      <c r="P206" s="18"/>
      <c r="Q206" s="14"/>
      <c r="R206" s="14"/>
      <c r="S206" s="23"/>
      <c r="T206" s="23"/>
      <c r="U206" s="23"/>
      <c r="V206" s="23"/>
      <c r="W206" s="23"/>
      <c r="X206" s="23"/>
      <c r="Y206" s="23"/>
      <c r="Z206" s="16"/>
      <c r="AA206" s="16"/>
      <c r="AB206" s="16"/>
      <c r="AC206" s="18"/>
      <c r="AD206" s="34" t="str">
        <f t="shared" si="9"/>
        <v>○</v>
      </c>
      <c r="AE206" s="36" t="str">
        <f t="shared" si="10"/>
        <v>○</v>
      </c>
      <c r="AF206" s="35" t="str">
        <f t="shared" si="11"/>
        <v/>
      </c>
      <c r="AG206" s="38" t="str">
        <f t="shared" si="12"/>
        <v>○</v>
      </c>
    </row>
    <row r="207" spans="1:33" x14ac:dyDescent="0.15">
      <c r="A207" s="10">
        <v>193</v>
      </c>
      <c r="B207" s="77"/>
      <c r="C207" s="14"/>
      <c r="D207" s="264"/>
      <c r="E207" s="14"/>
      <c r="F207" s="16"/>
      <c r="G207" s="14"/>
      <c r="H207" s="16"/>
      <c r="I207" s="18"/>
      <c r="J207" s="18"/>
      <c r="K207" s="18"/>
      <c r="L207" s="18"/>
      <c r="M207" s="18"/>
      <c r="N207" s="14"/>
      <c r="O207" s="18"/>
      <c r="P207" s="18"/>
      <c r="Q207" s="14"/>
      <c r="R207" s="14"/>
      <c r="S207" s="23"/>
      <c r="T207" s="23"/>
      <c r="U207" s="23"/>
      <c r="V207" s="23"/>
      <c r="W207" s="23"/>
      <c r="X207" s="23"/>
      <c r="Y207" s="23"/>
      <c r="Z207" s="16"/>
      <c r="AA207" s="16"/>
      <c r="AB207" s="16"/>
      <c r="AC207" s="18"/>
      <c r="AD207" s="34" t="str">
        <f t="shared" ref="AD207:AD270" si="13">IF(OR(C207="補",AND(C207="単",S207=V207+W207+X207)),"","○")</f>
        <v>○</v>
      </c>
      <c r="AE207" s="36" t="str">
        <f t="shared" ref="AE207:AE270" si="14">IF(OR(C207="単",AND(C207="補",AND(S207=T207+Y207,T207=U207+V207+W207+X207))),"","○")</f>
        <v>○</v>
      </c>
      <c r="AF207" s="35" t="str">
        <f t="shared" ref="AF207:AF214" si="15">IF(AND(R207="R3.4以降",AB207=""),"○","")</f>
        <v/>
      </c>
      <c r="AG207" s="38" t="str">
        <f t="shared" si="12"/>
        <v>○</v>
      </c>
    </row>
    <row r="208" spans="1:33" x14ac:dyDescent="0.15">
      <c r="A208" s="10">
        <v>194</v>
      </c>
      <c r="B208" s="77"/>
      <c r="C208" s="14"/>
      <c r="D208" s="264"/>
      <c r="E208" s="14"/>
      <c r="F208" s="16"/>
      <c r="G208" s="14"/>
      <c r="H208" s="16"/>
      <c r="I208" s="18"/>
      <c r="J208" s="18"/>
      <c r="K208" s="18"/>
      <c r="L208" s="18"/>
      <c r="M208" s="18"/>
      <c r="N208" s="14"/>
      <c r="O208" s="18"/>
      <c r="P208" s="18"/>
      <c r="Q208" s="14"/>
      <c r="R208" s="14"/>
      <c r="S208" s="23"/>
      <c r="T208" s="23"/>
      <c r="U208" s="23"/>
      <c r="V208" s="23"/>
      <c r="W208" s="23"/>
      <c r="X208" s="23"/>
      <c r="Y208" s="23"/>
      <c r="Z208" s="16"/>
      <c r="AA208" s="16"/>
      <c r="AB208" s="16"/>
      <c r="AC208" s="18"/>
      <c r="AD208" s="34" t="str">
        <f t="shared" si="13"/>
        <v>○</v>
      </c>
      <c r="AE208" s="36" t="str">
        <f t="shared" si="14"/>
        <v>○</v>
      </c>
      <c r="AF208" s="35" t="str">
        <f t="shared" si="15"/>
        <v/>
      </c>
      <c r="AG208" s="38" t="str">
        <f t="shared" si="12"/>
        <v>○</v>
      </c>
    </row>
    <row r="209" spans="1:33" x14ac:dyDescent="0.15">
      <c r="A209" s="10">
        <v>195</v>
      </c>
      <c r="B209" s="77"/>
      <c r="C209" s="14"/>
      <c r="D209" s="264"/>
      <c r="E209" s="14"/>
      <c r="F209" s="16"/>
      <c r="G209" s="14"/>
      <c r="H209" s="16"/>
      <c r="I209" s="18"/>
      <c r="J209" s="18"/>
      <c r="K209" s="18"/>
      <c r="L209" s="18"/>
      <c r="M209" s="18"/>
      <c r="N209" s="14"/>
      <c r="O209" s="18"/>
      <c r="P209" s="18"/>
      <c r="Q209" s="14"/>
      <c r="R209" s="14"/>
      <c r="S209" s="23"/>
      <c r="T209" s="23"/>
      <c r="U209" s="23"/>
      <c r="V209" s="23"/>
      <c r="W209" s="23"/>
      <c r="X209" s="23"/>
      <c r="Y209" s="23"/>
      <c r="Z209" s="16"/>
      <c r="AA209" s="16"/>
      <c r="AB209" s="16"/>
      <c r="AC209" s="18"/>
      <c r="AD209" s="34" t="str">
        <f t="shared" si="13"/>
        <v>○</v>
      </c>
      <c r="AE209" s="36" t="str">
        <f t="shared" si="14"/>
        <v>○</v>
      </c>
      <c r="AF209" s="35" t="str">
        <f t="shared" si="15"/>
        <v/>
      </c>
      <c r="AG209" s="38" t="str">
        <f t="shared" ref="AG209:AG272" si="16">IF(OR(I209="",J209="",K209="",L209="",M209="",N209="",O209="",P209=""),"○","")</f>
        <v>○</v>
      </c>
    </row>
    <row r="210" spans="1:33" x14ac:dyDescent="0.15">
      <c r="A210" s="10">
        <v>196</v>
      </c>
      <c r="B210" s="77"/>
      <c r="C210" s="14"/>
      <c r="D210" s="264"/>
      <c r="E210" s="14"/>
      <c r="F210" s="16"/>
      <c r="G210" s="14"/>
      <c r="H210" s="16"/>
      <c r="I210" s="18"/>
      <c r="J210" s="18"/>
      <c r="K210" s="18"/>
      <c r="L210" s="18"/>
      <c r="M210" s="18"/>
      <c r="N210" s="14"/>
      <c r="O210" s="18"/>
      <c r="P210" s="18"/>
      <c r="Q210" s="14"/>
      <c r="R210" s="14"/>
      <c r="S210" s="23"/>
      <c r="T210" s="23"/>
      <c r="U210" s="23"/>
      <c r="V210" s="23"/>
      <c r="W210" s="23"/>
      <c r="X210" s="23"/>
      <c r="Y210" s="23"/>
      <c r="Z210" s="16"/>
      <c r="AA210" s="16"/>
      <c r="AB210" s="16"/>
      <c r="AC210" s="18"/>
      <c r="AD210" s="34" t="str">
        <f t="shared" si="13"/>
        <v>○</v>
      </c>
      <c r="AE210" s="36" t="str">
        <f t="shared" si="14"/>
        <v>○</v>
      </c>
      <c r="AF210" s="35" t="str">
        <f t="shared" si="15"/>
        <v/>
      </c>
      <c r="AG210" s="38" t="str">
        <f t="shared" si="16"/>
        <v>○</v>
      </c>
    </row>
    <row r="211" spans="1:33" x14ac:dyDescent="0.15">
      <c r="A211" s="10">
        <v>197</v>
      </c>
      <c r="B211" s="77"/>
      <c r="C211" s="14"/>
      <c r="D211" s="264"/>
      <c r="E211" s="14"/>
      <c r="F211" s="16"/>
      <c r="G211" s="14"/>
      <c r="H211" s="16"/>
      <c r="I211" s="18"/>
      <c r="J211" s="18"/>
      <c r="K211" s="18"/>
      <c r="L211" s="18"/>
      <c r="M211" s="18"/>
      <c r="N211" s="14"/>
      <c r="O211" s="18"/>
      <c r="P211" s="18"/>
      <c r="Q211" s="14"/>
      <c r="R211" s="14"/>
      <c r="S211" s="23"/>
      <c r="T211" s="23"/>
      <c r="U211" s="23"/>
      <c r="V211" s="23"/>
      <c r="W211" s="23"/>
      <c r="X211" s="23"/>
      <c r="Y211" s="23"/>
      <c r="Z211" s="16"/>
      <c r="AA211" s="16"/>
      <c r="AB211" s="16"/>
      <c r="AC211" s="18"/>
      <c r="AD211" s="34" t="str">
        <f t="shared" si="13"/>
        <v>○</v>
      </c>
      <c r="AE211" s="36" t="str">
        <f t="shared" si="14"/>
        <v>○</v>
      </c>
      <c r="AF211" s="35" t="str">
        <f t="shared" si="15"/>
        <v/>
      </c>
      <c r="AG211" s="38" t="str">
        <f t="shared" si="16"/>
        <v>○</v>
      </c>
    </row>
    <row r="212" spans="1:33" x14ac:dyDescent="0.15">
      <c r="A212" s="10">
        <v>198</v>
      </c>
      <c r="B212" s="77"/>
      <c r="C212" s="14"/>
      <c r="D212" s="264"/>
      <c r="E212" s="14"/>
      <c r="F212" s="16"/>
      <c r="G212" s="14"/>
      <c r="H212" s="16"/>
      <c r="I212" s="18"/>
      <c r="J212" s="18"/>
      <c r="K212" s="18"/>
      <c r="L212" s="18"/>
      <c r="M212" s="18"/>
      <c r="N212" s="14"/>
      <c r="O212" s="18"/>
      <c r="P212" s="18"/>
      <c r="Q212" s="14"/>
      <c r="R212" s="14"/>
      <c r="S212" s="23"/>
      <c r="T212" s="23"/>
      <c r="U212" s="23"/>
      <c r="V212" s="23"/>
      <c r="W212" s="23"/>
      <c r="X212" s="23"/>
      <c r="Y212" s="23"/>
      <c r="Z212" s="16"/>
      <c r="AA212" s="16"/>
      <c r="AB212" s="16"/>
      <c r="AC212" s="18"/>
      <c r="AD212" s="34" t="str">
        <f t="shared" si="13"/>
        <v>○</v>
      </c>
      <c r="AE212" s="36" t="str">
        <f t="shared" si="14"/>
        <v>○</v>
      </c>
      <c r="AF212" s="35" t="str">
        <f t="shared" si="15"/>
        <v/>
      </c>
      <c r="AG212" s="38" t="str">
        <f t="shared" si="16"/>
        <v>○</v>
      </c>
    </row>
    <row r="213" spans="1:33" x14ac:dyDescent="0.15">
      <c r="A213" s="10">
        <v>199</v>
      </c>
      <c r="B213" s="77"/>
      <c r="C213" s="14"/>
      <c r="D213" s="264"/>
      <c r="E213" s="14"/>
      <c r="F213" s="16"/>
      <c r="G213" s="14"/>
      <c r="H213" s="16"/>
      <c r="I213" s="18"/>
      <c r="J213" s="18"/>
      <c r="K213" s="18"/>
      <c r="L213" s="18"/>
      <c r="M213" s="18"/>
      <c r="N213" s="14"/>
      <c r="O213" s="18"/>
      <c r="P213" s="18"/>
      <c r="Q213" s="14"/>
      <c r="R213" s="14"/>
      <c r="S213" s="23"/>
      <c r="T213" s="23"/>
      <c r="U213" s="23"/>
      <c r="V213" s="23"/>
      <c r="W213" s="23"/>
      <c r="X213" s="23"/>
      <c r="Y213" s="23"/>
      <c r="Z213" s="16"/>
      <c r="AA213" s="16"/>
      <c r="AB213" s="16"/>
      <c r="AC213" s="18"/>
      <c r="AD213" s="34" t="str">
        <f t="shared" si="13"/>
        <v>○</v>
      </c>
      <c r="AE213" s="36" t="str">
        <f t="shared" si="14"/>
        <v>○</v>
      </c>
      <c r="AF213" s="35" t="str">
        <f t="shared" si="15"/>
        <v/>
      </c>
      <c r="AG213" s="38" t="str">
        <f t="shared" si="16"/>
        <v>○</v>
      </c>
    </row>
    <row r="214" spans="1:33" x14ac:dyDescent="0.15">
      <c r="A214" s="10">
        <v>200</v>
      </c>
      <c r="B214" s="77"/>
      <c r="C214" s="14"/>
      <c r="D214" s="264"/>
      <c r="E214" s="14"/>
      <c r="F214" s="16"/>
      <c r="G214" s="14"/>
      <c r="H214" s="16"/>
      <c r="I214" s="18"/>
      <c r="J214" s="18"/>
      <c r="K214" s="18"/>
      <c r="L214" s="18"/>
      <c r="M214" s="18"/>
      <c r="N214" s="14"/>
      <c r="O214" s="18"/>
      <c r="P214" s="18"/>
      <c r="Q214" s="14"/>
      <c r="R214" s="14"/>
      <c r="S214" s="23"/>
      <c r="T214" s="23"/>
      <c r="U214" s="23"/>
      <c r="V214" s="23"/>
      <c r="W214" s="23"/>
      <c r="X214" s="23"/>
      <c r="Y214" s="23"/>
      <c r="Z214" s="16"/>
      <c r="AA214" s="16"/>
      <c r="AB214" s="16"/>
      <c r="AC214" s="18"/>
      <c r="AD214" s="34" t="str">
        <f t="shared" si="13"/>
        <v>○</v>
      </c>
      <c r="AE214" s="36" t="str">
        <f t="shared" si="14"/>
        <v>○</v>
      </c>
      <c r="AF214" s="35" t="str">
        <f t="shared" si="15"/>
        <v/>
      </c>
      <c r="AG214" s="38" t="str">
        <f t="shared" si="16"/>
        <v>○</v>
      </c>
    </row>
    <row r="215" spans="1:33" x14ac:dyDescent="0.15">
      <c r="A215" s="10">
        <v>201</v>
      </c>
      <c r="B215" s="77"/>
      <c r="C215" s="14"/>
      <c r="D215" s="264"/>
      <c r="E215" s="14"/>
      <c r="F215" s="16"/>
      <c r="G215" s="14"/>
      <c r="H215" s="16"/>
      <c r="I215" s="18"/>
      <c r="J215" s="18"/>
      <c r="K215" s="18"/>
      <c r="L215" s="18"/>
      <c r="M215" s="18"/>
      <c r="N215" s="14"/>
      <c r="O215" s="18"/>
      <c r="P215" s="18"/>
      <c r="Q215" s="14"/>
      <c r="R215" s="14"/>
      <c r="S215" s="23"/>
      <c r="T215" s="23"/>
      <c r="U215" s="23"/>
      <c r="V215" s="23"/>
      <c r="W215" s="23"/>
      <c r="X215" s="23"/>
      <c r="Y215" s="23"/>
      <c r="Z215" s="16"/>
      <c r="AA215" s="16"/>
      <c r="AB215" s="16"/>
      <c r="AC215" s="18"/>
      <c r="AD215" s="34" t="str">
        <f t="shared" si="13"/>
        <v>○</v>
      </c>
      <c r="AE215" s="36" t="str">
        <f t="shared" si="14"/>
        <v>○</v>
      </c>
      <c r="AF215" s="35" t="str">
        <f t="shared" ref="AF215:AF278" si="17">IF(AND(R215="R3.4以降",AB215=""),"○","")</f>
        <v/>
      </c>
      <c r="AG215" s="38" t="str">
        <f t="shared" si="16"/>
        <v>○</v>
      </c>
    </row>
    <row r="216" spans="1:33" x14ac:dyDescent="0.15">
      <c r="A216" s="10">
        <v>202</v>
      </c>
      <c r="B216" s="77"/>
      <c r="C216" s="14"/>
      <c r="D216" s="264"/>
      <c r="E216" s="14"/>
      <c r="F216" s="16"/>
      <c r="G216" s="14"/>
      <c r="H216" s="16"/>
      <c r="I216" s="18"/>
      <c r="J216" s="18"/>
      <c r="K216" s="18"/>
      <c r="L216" s="18"/>
      <c r="M216" s="18"/>
      <c r="N216" s="14"/>
      <c r="O216" s="18"/>
      <c r="P216" s="18"/>
      <c r="Q216" s="14"/>
      <c r="R216" s="14"/>
      <c r="S216" s="23"/>
      <c r="T216" s="23"/>
      <c r="U216" s="23"/>
      <c r="V216" s="23"/>
      <c r="W216" s="23"/>
      <c r="X216" s="23"/>
      <c r="Y216" s="23"/>
      <c r="Z216" s="16"/>
      <c r="AA216" s="16"/>
      <c r="AB216" s="16"/>
      <c r="AC216" s="18"/>
      <c r="AD216" s="34" t="str">
        <f t="shared" si="13"/>
        <v>○</v>
      </c>
      <c r="AE216" s="36" t="str">
        <f t="shared" si="14"/>
        <v>○</v>
      </c>
      <c r="AF216" s="35" t="str">
        <f t="shared" si="17"/>
        <v/>
      </c>
      <c r="AG216" s="38" t="str">
        <f t="shared" si="16"/>
        <v>○</v>
      </c>
    </row>
    <row r="217" spans="1:33" x14ac:dyDescent="0.15">
      <c r="A217" s="10">
        <v>203</v>
      </c>
      <c r="B217" s="77"/>
      <c r="C217" s="14"/>
      <c r="D217" s="264"/>
      <c r="E217" s="14"/>
      <c r="F217" s="16"/>
      <c r="G217" s="14"/>
      <c r="H217" s="16"/>
      <c r="I217" s="18"/>
      <c r="J217" s="18"/>
      <c r="K217" s="18"/>
      <c r="L217" s="18"/>
      <c r="M217" s="18"/>
      <c r="N217" s="14"/>
      <c r="O217" s="18"/>
      <c r="P217" s="18"/>
      <c r="Q217" s="14"/>
      <c r="R217" s="14"/>
      <c r="S217" s="23"/>
      <c r="T217" s="23"/>
      <c r="U217" s="23"/>
      <c r="V217" s="23"/>
      <c r="W217" s="23"/>
      <c r="X217" s="23"/>
      <c r="Y217" s="23"/>
      <c r="Z217" s="16"/>
      <c r="AA217" s="16"/>
      <c r="AB217" s="16"/>
      <c r="AC217" s="18"/>
      <c r="AD217" s="34" t="str">
        <f t="shared" si="13"/>
        <v>○</v>
      </c>
      <c r="AE217" s="36" t="str">
        <f t="shared" si="14"/>
        <v>○</v>
      </c>
      <c r="AF217" s="35" t="str">
        <f t="shared" si="17"/>
        <v/>
      </c>
      <c r="AG217" s="38" t="str">
        <f t="shared" si="16"/>
        <v>○</v>
      </c>
    </row>
    <row r="218" spans="1:33" x14ac:dyDescent="0.15">
      <c r="A218" s="10">
        <v>204</v>
      </c>
      <c r="B218" s="77"/>
      <c r="C218" s="14"/>
      <c r="D218" s="264"/>
      <c r="E218" s="14"/>
      <c r="F218" s="16"/>
      <c r="G218" s="14"/>
      <c r="H218" s="16"/>
      <c r="I218" s="18"/>
      <c r="J218" s="18"/>
      <c r="K218" s="18"/>
      <c r="L218" s="18"/>
      <c r="M218" s="18"/>
      <c r="N218" s="14"/>
      <c r="O218" s="18"/>
      <c r="P218" s="18"/>
      <c r="Q218" s="14"/>
      <c r="R218" s="14"/>
      <c r="S218" s="23"/>
      <c r="T218" s="23"/>
      <c r="U218" s="23"/>
      <c r="V218" s="23"/>
      <c r="W218" s="23"/>
      <c r="X218" s="23"/>
      <c r="Y218" s="23"/>
      <c r="Z218" s="16"/>
      <c r="AA218" s="16"/>
      <c r="AB218" s="16"/>
      <c r="AC218" s="18"/>
      <c r="AD218" s="34" t="str">
        <f t="shared" si="13"/>
        <v>○</v>
      </c>
      <c r="AE218" s="36" t="str">
        <f t="shared" si="14"/>
        <v>○</v>
      </c>
      <c r="AF218" s="35" t="str">
        <f t="shared" si="17"/>
        <v/>
      </c>
      <c r="AG218" s="38" t="str">
        <f t="shared" si="16"/>
        <v>○</v>
      </c>
    </row>
    <row r="219" spans="1:33" x14ac:dyDescent="0.15">
      <c r="A219" s="10">
        <v>205</v>
      </c>
      <c r="B219" s="77"/>
      <c r="C219" s="14"/>
      <c r="D219" s="264"/>
      <c r="E219" s="14"/>
      <c r="F219" s="16"/>
      <c r="G219" s="14"/>
      <c r="H219" s="16"/>
      <c r="I219" s="18"/>
      <c r="J219" s="18"/>
      <c r="K219" s="18"/>
      <c r="L219" s="18"/>
      <c r="M219" s="18"/>
      <c r="N219" s="14"/>
      <c r="O219" s="18"/>
      <c r="P219" s="18"/>
      <c r="Q219" s="14"/>
      <c r="R219" s="14"/>
      <c r="S219" s="23"/>
      <c r="T219" s="23"/>
      <c r="U219" s="23"/>
      <c r="V219" s="23"/>
      <c r="W219" s="23"/>
      <c r="X219" s="23"/>
      <c r="Y219" s="23"/>
      <c r="Z219" s="16"/>
      <c r="AA219" s="16"/>
      <c r="AB219" s="16"/>
      <c r="AC219" s="18"/>
      <c r="AD219" s="34" t="str">
        <f t="shared" si="13"/>
        <v>○</v>
      </c>
      <c r="AE219" s="36" t="str">
        <f t="shared" si="14"/>
        <v>○</v>
      </c>
      <c r="AF219" s="35" t="str">
        <f t="shared" si="17"/>
        <v/>
      </c>
      <c r="AG219" s="38" t="str">
        <f t="shared" si="16"/>
        <v>○</v>
      </c>
    </row>
    <row r="220" spans="1:33" x14ac:dyDescent="0.15">
      <c r="A220" s="10">
        <v>206</v>
      </c>
      <c r="B220" s="77"/>
      <c r="C220" s="14"/>
      <c r="D220" s="264"/>
      <c r="E220" s="14"/>
      <c r="F220" s="16"/>
      <c r="G220" s="14"/>
      <c r="H220" s="16"/>
      <c r="I220" s="18"/>
      <c r="J220" s="18"/>
      <c r="K220" s="18"/>
      <c r="L220" s="18"/>
      <c r="M220" s="18"/>
      <c r="N220" s="14"/>
      <c r="O220" s="18"/>
      <c r="P220" s="18"/>
      <c r="Q220" s="14"/>
      <c r="R220" s="14"/>
      <c r="S220" s="23"/>
      <c r="T220" s="23"/>
      <c r="U220" s="23"/>
      <c r="V220" s="23"/>
      <c r="W220" s="23"/>
      <c r="X220" s="23"/>
      <c r="Y220" s="23"/>
      <c r="Z220" s="16"/>
      <c r="AA220" s="16"/>
      <c r="AB220" s="16"/>
      <c r="AC220" s="18"/>
      <c r="AD220" s="34" t="str">
        <f t="shared" si="13"/>
        <v>○</v>
      </c>
      <c r="AE220" s="36" t="str">
        <f t="shared" si="14"/>
        <v>○</v>
      </c>
      <c r="AF220" s="35" t="str">
        <f t="shared" si="17"/>
        <v/>
      </c>
      <c r="AG220" s="38" t="str">
        <f t="shared" si="16"/>
        <v>○</v>
      </c>
    </row>
    <row r="221" spans="1:33" x14ac:dyDescent="0.15">
      <c r="A221" s="10">
        <v>207</v>
      </c>
      <c r="B221" s="77"/>
      <c r="C221" s="14"/>
      <c r="D221" s="264"/>
      <c r="E221" s="14"/>
      <c r="F221" s="16"/>
      <c r="G221" s="14"/>
      <c r="H221" s="16"/>
      <c r="I221" s="18"/>
      <c r="J221" s="18"/>
      <c r="K221" s="18"/>
      <c r="L221" s="18"/>
      <c r="M221" s="18"/>
      <c r="N221" s="14"/>
      <c r="O221" s="18"/>
      <c r="P221" s="18"/>
      <c r="Q221" s="14"/>
      <c r="R221" s="14"/>
      <c r="S221" s="23"/>
      <c r="T221" s="23"/>
      <c r="U221" s="23"/>
      <c r="V221" s="23"/>
      <c r="W221" s="23"/>
      <c r="X221" s="23"/>
      <c r="Y221" s="23"/>
      <c r="Z221" s="16"/>
      <c r="AA221" s="16"/>
      <c r="AB221" s="16"/>
      <c r="AC221" s="18"/>
      <c r="AD221" s="34" t="str">
        <f t="shared" si="13"/>
        <v>○</v>
      </c>
      <c r="AE221" s="36" t="str">
        <f t="shared" si="14"/>
        <v>○</v>
      </c>
      <c r="AF221" s="35" t="str">
        <f t="shared" si="17"/>
        <v/>
      </c>
      <c r="AG221" s="38" t="str">
        <f t="shared" si="16"/>
        <v>○</v>
      </c>
    </row>
    <row r="222" spans="1:33" x14ac:dyDescent="0.15">
      <c r="A222" s="10">
        <v>208</v>
      </c>
      <c r="B222" s="77"/>
      <c r="C222" s="14"/>
      <c r="D222" s="264"/>
      <c r="E222" s="14"/>
      <c r="F222" s="16"/>
      <c r="G222" s="14"/>
      <c r="H222" s="16"/>
      <c r="I222" s="18"/>
      <c r="J222" s="18"/>
      <c r="K222" s="18"/>
      <c r="L222" s="18"/>
      <c r="M222" s="18"/>
      <c r="N222" s="14"/>
      <c r="O222" s="18"/>
      <c r="P222" s="18"/>
      <c r="Q222" s="14"/>
      <c r="R222" s="14"/>
      <c r="S222" s="23"/>
      <c r="T222" s="23"/>
      <c r="U222" s="23"/>
      <c r="V222" s="23"/>
      <c r="W222" s="23"/>
      <c r="X222" s="23"/>
      <c r="Y222" s="23"/>
      <c r="Z222" s="16"/>
      <c r="AA222" s="16"/>
      <c r="AB222" s="16"/>
      <c r="AC222" s="18"/>
      <c r="AD222" s="34" t="str">
        <f t="shared" si="13"/>
        <v>○</v>
      </c>
      <c r="AE222" s="36" t="str">
        <f t="shared" si="14"/>
        <v>○</v>
      </c>
      <c r="AF222" s="35" t="str">
        <f t="shared" si="17"/>
        <v/>
      </c>
      <c r="AG222" s="38" t="str">
        <f t="shared" si="16"/>
        <v>○</v>
      </c>
    </row>
    <row r="223" spans="1:33" x14ac:dyDescent="0.15">
      <c r="A223" s="10">
        <v>209</v>
      </c>
      <c r="B223" s="77"/>
      <c r="C223" s="14"/>
      <c r="D223" s="264"/>
      <c r="E223" s="14"/>
      <c r="F223" s="16"/>
      <c r="G223" s="14"/>
      <c r="H223" s="16"/>
      <c r="I223" s="18"/>
      <c r="J223" s="18"/>
      <c r="K223" s="18"/>
      <c r="L223" s="18"/>
      <c r="M223" s="18"/>
      <c r="N223" s="14"/>
      <c r="O223" s="18"/>
      <c r="P223" s="18"/>
      <c r="Q223" s="14"/>
      <c r="R223" s="14"/>
      <c r="S223" s="23"/>
      <c r="T223" s="23"/>
      <c r="U223" s="23"/>
      <c r="V223" s="23"/>
      <c r="W223" s="23"/>
      <c r="X223" s="23"/>
      <c r="Y223" s="23"/>
      <c r="Z223" s="16"/>
      <c r="AA223" s="16"/>
      <c r="AB223" s="16"/>
      <c r="AC223" s="18"/>
      <c r="AD223" s="34" t="str">
        <f t="shared" si="13"/>
        <v>○</v>
      </c>
      <c r="AE223" s="36" t="str">
        <f t="shared" si="14"/>
        <v>○</v>
      </c>
      <c r="AF223" s="35" t="str">
        <f t="shared" si="17"/>
        <v/>
      </c>
      <c r="AG223" s="38" t="str">
        <f t="shared" si="16"/>
        <v>○</v>
      </c>
    </row>
    <row r="224" spans="1:33" x14ac:dyDescent="0.15">
      <c r="A224" s="10">
        <v>210</v>
      </c>
      <c r="B224" s="77"/>
      <c r="C224" s="14"/>
      <c r="D224" s="264"/>
      <c r="E224" s="14"/>
      <c r="F224" s="16"/>
      <c r="G224" s="14"/>
      <c r="H224" s="16"/>
      <c r="I224" s="18"/>
      <c r="J224" s="18"/>
      <c r="K224" s="18"/>
      <c r="L224" s="18"/>
      <c r="M224" s="18"/>
      <c r="N224" s="14"/>
      <c r="O224" s="18"/>
      <c r="P224" s="18"/>
      <c r="Q224" s="14"/>
      <c r="R224" s="14"/>
      <c r="S224" s="23"/>
      <c r="T224" s="23"/>
      <c r="U224" s="23"/>
      <c r="V224" s="23"/>
      <c r="W224" s="23"/>
      <c r="X224" s="23"/>
      <c r="Y224" s="23"/>
      <c r="Z224" s="16"/>
      <c r="AA224" s="16"/>
      <c r="AB224" s="16"/>
      <c r="AC224" s="18"/>
      <c r="AD224" s="34" t="str">
        <f t="shared" si="13"/>
        <v>○</v>
      </c>
      <c r="AE224" s="36" t="str">
        <f t="shared" si="14"/>
        <v>○</v>
      </c>
      <c r="AF224" s="35" t="str">
        <f t="shared" si="17"/>
        <v/>
      </c>
      <c r="AG224" s="38" t="str">
        <f t="shared" si="16"/>
        <v>○</v>
      </c>
    </row>
    <row r="225" spans="1:33" x14ac:dyDescent="0.15">
      <c r="A225" s="10">
        <v>211</v>
      </c>
      <c r="B225" s="77"/>
      <c r="C225" s="14"/>
      <c r="D225" s="264"/>
      <c r="E225" s="14"/>
      <c r="F225" s="16"/>
      <c r="G225" s="14"/>
      <c r="H225" s="16"/>
      <c r="I225" s="18"/>
      <c r="J225" s="18"/>
      <c r="K225" s="18"/>
      <c r="L225" s="18"/>
      <c r="M225" s="18"/>
      <c r="N225" s="14"/>
      <c r="O225" s="18"/>
      <c r="P225" s="18"/>
      <c r="Q225" s="14"/>
      <c r="R225" s="14"/>
      <c r="S225" s="23"/>
      <c r="T225" s="23"/>
      <c r="U225" s="23"/>
      <c r="V225" s="23"/>
      <c r="W225" s="23"/>
      <c r="X225" s="23"/>
      <c r="Y225" s="23"/>
      <c r="Z225" s="16"/>
      <c r="AA225" s="16"/>
      <c r="AB225" s="16"/>
      <c r="AC225" s="18"/>
      <c r="AD225" s="34" t="str">
        <f t="shared" si="13"/>
        <v>○</v>
      </c>
      <c r="AE225" s="36" t="str">
        <f t="shared" si="14"/>
        <v>○</v>
      </c>
      <c r="AF225" s="35" t="str">
        <f t="shared" si="17"/>
        <v/>
      </c>
      <c r="AG225" s="38" t="str">
        <f t="shared" si="16"/>
        <v>○</v>
      </c>
    </row>
    <row r="226" spans="1:33" x14ac:dyDescent="0.15">
      <c r="A226" s="10">
        <v>212</v>
      </c>
      <c r="B226" s="77"/>
      <c r="C226" s="14"/>
      <c r="D226" s="264"/>
      <c r="E226" s="14"/>
      <c r="F226" s="16"/>
      <c r="G226" s="14"/>
      <c r="H226" s="16"/>
      <c r="I226" s="18"/>
      <c r="J226" s="18"/>
      <c r="K226" s="18"/>
      <c r="L226" s="18"/>
      <c r="M226" s="18"/>
      <c r="N226" s="14"/>
      <c r="O226" s="18"/>
      <c r="P226" s="18"/>
      <c r="Q226" s="14"/>
      <c r="R226" s="14"/>
      <c r="S226" s="23"/>
      <c r="T226" s="23"/>
      <c r="U226" s="23"/>
      <c r="V226" s="23"/>
      <c r="W226" s="23"/>
      <c r="X226" s="23"/>
      <c r="Y226" s="23"/>
      <c r="Z226" s="16"/>
      <c r="AA226" s="16"/>
      <c r="AB226" s="16"/>
      <c r="AC226" s="18"/>
      <c r="AD226" s="34" t="str">
        <f t="shared" si="13"/>
        <v>○</v>
      </c>
      <c r="AE226" s="36" t="str">
        <f t="shared" si="14"/>
        <v>○</v>
      </c>
      <c r="AF226" s="35" t="str">
        <f t="shared" si="17"/>
        <v/>
      </c>
      <c r="AG226" s="38" t="str">
        <f t="shared" si="16"/>
        <v>○</v>
      </c>
    </row>
    <row r="227" spans="1:33" x14ac:dyDescent="0.15">
      <c r="A227" s="10">
        <v>213</v>
      </c>
      <c r="B227" s="77"/>
      <c r="C227" s="14"/>
      <c r="D227" s="264"/>
      <c r="E227" s="14"/>
      <c r="F227" s="16"/>
      <c r="G227" s="14"/>
      <c r="H227" s="16"/>
      <c r="I227" s="18"/>
      <c r="J227" s="18"/>
      <c r="K227" s="18"/>
      <c r="L227" s="18"/>
      <c r="M227" s="18"/>
      <c r="N227" s="14"/>
      <c r="O227" s="18"/>
      <c r="P227" s="18"/>
      <c r="Q227" s="14"/>
      <c r="R227" s="14"/>
      <c r="S227" s="23"/>
      <c r="T227" s="23"/>
      <c r="U227" s="23"/>
      <c r="V227" s="23"/>
      <c r="W227" s="23"/>
      <c r="X227" s="23"/>
      <c r="Y227" s="23"/>
      <c r="Z227" s="16"/>
      <c r="AA227" s="16"/>
      <c r="AB227" s="16"/>
      <c r="AC227" s="18"/>
      <c r="AD227" s="34" t="str">
        <f t="shared" si="13"/>
        <v>○</v>
      </c>
      <c r="AE227" s="36" t="str">
        <f t="shared" si="14"/>
        <v>○</v>
      </c>
      <c r="AF227" s="35" t="str">
        <f t="shared" si="17"/>
        <v/>
      </c>
      <c r="AG227" s="38" t="str">
        <f t="shared" si="16"/>
        <v>○</v>
      </c>
    </row>
    <row r="228" spans="1:33" x14ac:dyDescent="0.15">
      <c r="A228" s="10">
        <v>214</v>
      </c>
      <c r="B228" s="77"/>
      <c r="C228" s="14"/>
      <c r="D228" s="264"/>
      <c r="E228" s="14"/>
      <c r="F228" s="16"/>
      <c r="G228" s="14"/>
      <c r="H228" s="16"/>
      <c r="I228" s="18"/>
      <c r="J228" s="18"/>
      <c r="K228" s="18"/>
      <c r="L228" s="18"/>
      <c r="M228" s="18"/>
      <c r="N228" s="14"/>
      <c r="O228" s="18"/>
      <c r="P228" s="18"/>
      <c r="Q228" s="14"/>
      <c r="R228" s="14"/>
      <c r="S228" s="23"/>
      <c r="T228" s="23"/>
      <c r="U228" s="23"/>
      <c r="V228" s="23"/>
      <c r="W228" s="23"/>
      <c r="X228" s="23"/>
      <c r="Y228" s="23"/>
      <c r="Z228" s="16"/>
      <c r="AA228" s="16"/>
      <c r="AB228" s="16"/>
      <c r="AC228" s="18"/>
      <c r="AD228" s="34" t="str">
        <f t="shared" si="13"/>
        <v>○</v>
      </c>
      <c r="AE228" s="36" t="str">
        <f t="shared" si="14"/>
        <v>○</v>
      </c>
      <c r="AF228" s="35" t="str">
        <f t="shared" si="17"/>
        <v/>
      </c>
      <c r="AG228" s="38" t="str">
        <f t="shared" si="16"/>
        <v>○</v>
      </c>
    </row>
    <row r="229" spans="1:33" x14ac:dyDescent="0.15">
      <c r="A229" s="10">
        <v>215</v>
      </c>
      <c r="B229" s="77"/>
      <c r="C229" s="14"/>
      <c r="D229" s="264"/>
      <c r="E229" s="14"/>
      <c r="F229" s="16"/>
      <c r="G229" s="14"/>
      <c r="H229" s="16"/>
      <c r="I229" s="18"/>
      <c r="J229" s="18"/>
      <c r="K229" s="18"/>
      <c r="L229" s="18"/>
      <c r="M229" s="18"/>
      <c r="N229" s="14"/>
      <c r="O229" s="18"/>
      <c r="P229" s="18"/>
      <c r="Q229" s="14"/>
      <c r="R229" s="14"/>
      <c r="S229" s="23"/>
      <c r="T229" s="23"/>
      <c r="U229" s="23"/>
      <c r="V229" s="23"/>
      <c r="W229" s="23"/>
      <c r="X229" s="23"/>
      <c r="Y229" s="23"/>
      <c r="Z229" s="16"/>
      <c r="AA229" s="16"/>
      <c r="AB229" s="16"/>
      <c r="AC229" s="18"/>
      <c r="AD229" s="34" t="str">
        <f t="shared" si="13"/>
        <v>○</v>
      </c>
      <c r="AE229" s="36" t="str">
        <f t="shared" si="14"/>
        <v>○</v>
      </c>
      <c r="AF229" s="35" t="str">
        <f t="shared" si="17"/>
        <v/>
      </c>
      <c r="AG229" s="38" t="str">
        <f t="shared" si="16"/>
        <v>○</v>
      </c>
    </row>
    <row r="230" spans="1:33" x14ac:dyDescent="0.15">
      <c r="A230" s="10">
        <v>216</v>
      </c>
      <c r="B230" s="77"/>
      <c r="C230" s="14"/>
      <c r="D230" s="264"/>
      <c r="E230" s="14"/>
      <c r="F230" s="16"/>
      <c r="G230" s="14"/>
      <c r="H230" s="16"/>
      <c r="I230" s="18"/>
      <c r="J230" s="18"/>
      <c r="K230" s="18"/>
      <c r="L230" s="18"/>
      <c r="M230" s="18"/>
      <c r="N230" s="14"/>
      <c r="O230" s="18"/>
      <c r="P230" s="18"/>
      <c r="Q230" s="14"/>
      <c r="R230" s="14"/>
      <c r="S230" s="23"/>
      <c r="T230" s="23"/>
      <c r="U230" s="23"/>
      <c r="V230" s="23"/>
      <c r="W230" s="23"/>
      <c r="X230" s="23"/>
      <c r="Y230" s="23"/>
      <c r="Z230" s="16"/>
      <c r="AA230" s="16"/>
      <c r="AB230" s="16"/>
      <c r="AC230" s="18"/>
      <c r="AD230" s="34" t="str">
        <f t="shared" si="13"/>
        <v>○</v>
      </c>
      <c r="AE230" s="36" t="str">
        <f t="shared" si="14"/>
        <v>○</v>
      </c>
      <c r="AF230" s="35" t="str">
        <f t="shared" si="17"/>
        <v/>
      </c>
      <c r="AG230" s="38" t="str">
        <f t="shared" si="16"/>
        <v>○</v>
      </c>
    </row>
    <row r="231" spans="1:33" x14ac:dyDescent="0.15">
      <c r="A231" s="10">
        <v>217</v>
      </c>
      <c r="B231" s="77"/>
      <c r="C231" s="14"/>
      <c r="D231" s="264"/>
      <c r="E231" s="14"/>
      <c r="F231" s="16"/>
      <c r="G231" s="14"/>
      <c r="H231" s="16"/>
      <c r="I231" s="18"/>
      <c r="J231" s="18"/>
      <c r="K231" s="18"/>
      <c r="L231" s="18"/>
      <c r="M231" s="18"/>
      <c r="N231" s="14"/>
      <c r="O231" s="18"/>
      <c r="P231" s="18"/>
      <c r="Q231" s="14"/>
      <c r="R231" s="14"/>
      <c r="S231" s="23"/>
      <c r="T231" s="23"/>
      <c r="U231" s="23"/>
      <c r="V231" s="23"/>
      <c r="W231" s="23"/>
      <c r="X231" s="23"/>
      <c r="Y231" s="23"/>
      <c r="Z231" s="16"/>
      <c r="AA231" s="16"/>
      <c r="AB231" s="16"/>
      <c r="AC231" s="18"/>
      <c r="AD231" s="34" t="str">
        <f t="shared" si="13"/>
        <v>○</v>
      </c>
      <c r="AE231" s="36" t="str">
        <f t="shared" si="14"/>
        <v>○</v>
      </c>
      <c r="AF231" s="35" t="str">
        <f t="shared" si="17"/>
        <v/>
      </c>
      <c r="AG231" s="38" t="str">
        <f t="shared" si="16"/>
        <v>○</v>
      </c>
    </row>
    <row r="232" spans="1:33" x14ac:dyDescent="0.15">
      <c r="A232" s="10">
        <v>218</v>
      </c>
      <c r="B232" s="77"/>
      <c r="C232" s="14"/>
      <c r="D232" s="264"/>
      <c r="E232" s="14"/>
      <c r="F232" s="16"/>
      <c r="G232" s="14"/>
      <c r="H232" s="16"/>
      <c r="I232" s="18"/>
      <c r="J232" s="18"/>
      <c r="K232" s="18"/>
      <c r="L232" s="18"/>
      <c r="M232" s="18"/>
      <c r="N232" s="14"/>
      <c r="O232" s="18"/>
      <c r="P232" s="18"/>
      <c r="Q232" s="14"/>
      <c r="R232" s="14"/>
      <c r="S232" s="23"/>
      <c r="T232" s="23"/>
      <c r="U232" s="23"/>
      <c r="V232" s="23"/>
      <c r="W232" s="23"/>
      <c r="X232" s="23"/>
      <c r="Y232" s="23"/>
      <c r="Z232" s="16"/>
      <c r="AA232" s="16"/>
      <c r="AB232" s="16"/>
      <c r="AC232" s="18"/>
      <c r="AD232" s="34" t="str">
        <f t="shared" si="13"/>
        <v>○</v>
      </c>
      <c r="AE232" s="36" t="str">
        <f t="shared" si="14"/>
        <v>○</v>
      </c>
      <c r="AF232" s="35" t="str">
        <f t="shared" si="17"/>
        <v/>
      </c>
      <c r="AG232" s="38" t="str">
        <f t="shared" si="16"/>
        <v>○</v>
      </c>
    </row>
    <row r="233" spans="1:33" x14ac:dyDescent="0.15">
      <c r="A233" s="10">
        <v>219</v>
      </c>
      <c r="B233" s="77"/>
      <c r="C233" s="14"/>
      <c r="D233" s="264"/>
      <c r="E233" s="14"/>
      <c r="F233" s="16"/>
      <c r="G233" s="14"/>
      <c r="H233" s="16"/>
      <c r="I233" s="18"/>
      <c r="J233" s="18"/>
      <c r="K233" s="18"/>
      <c r="L233" s="18"/>
      <c r="M233" s="18"/>
      <c r="N233" s="14"/>
      <c r="O233" s="18"/>
      <c r="P233" s="18"/>
      <c r="Q233" s="14"/>
      <c r="R233" s="14"/>
      <c r="S233" s="23"/>
      <c r="T233" s="23"/>
      <c r="U233" s="23"/>
      <c r="V233" s="23"/>
      <c r="W233" s="23"/>
      <c r="X233" s="23"/>
      <c r="Y233" s="23"/>
      <c r="Z233" s="16"/>
      <c r="AA233" s="16"/>
      <c r="AB233" s="16"/>
      <c r="AC233" s="18"/>
      <c r="AD233" s="34" t="str">
        <f t="shared" si="13"/>
        <v>○</v>
      </c>
      <c r="AE233" s="36" t="str">
        <f t="shared" si="14"/>
        <v>○</v>
      </c>
      <c r="AF233" s="35" t="str">
        <f t="shared" si="17"/>
        <v/>
      </c>
      <c r="AG233" s="38" t="str">
        <f t="shared" si="16"/>
        <v>○</v>
      </c>
    </row>
    <row r="234" spans="1:33" x14ac:dyDescent="0.15">
      <c r="A234" s="10">
        <v>220</v>
      </c>
      <c r="B234" s="77"/>
      <c r="C234" s="14"/>
      <c r="D234" s="264"/>
      <c r="E234" s="14"/>
      <c r="F234" s="16"/>
      <c r="G234" s="14"/>
      <c r="H234" s="16"/>
      <c r="I234" s="18"/>
      <c r="J234" s="18"/>
      <c r="K234" s="18"/>
      <c r="L234" s="18"/>
      <c r="M234" s="18"/>
      <c r="N234" s="14"/>
      <c r="O234" s="18"/>
      <c r="P234" s="18"/>
      <c r="Q234" s="14"/>
      <c r="R234" s="14"/>
      <c r="S234" s="23"/>
      <c r="T234" s="23"/>
      <c r="U234" s="23"/>
      <c r="V234" s="23"/>
      <c r="W234" s="23"/>
      <c r="X234" s="23"/>
      <c r="Y234" s="23"/>
      <c r="Z234" s="16"/>
      <c r="AA234" s="16"/>
      <c r="AB234" s="16"/>
      <c r="AC234" s="18"/>
      <c r="AD234" s="34" t="str">
        <f t="shared" si="13"/>
        <v>○</v>
      </c>
      <c r="AE234" s="36" t="str">
        <f t="shared" si="14"/>
        <v>○</v>
      </c>
      <c r="AF234" s="35" t="str">
        <f t="shared" si="17"/>
        <v/>
      </c>
      <c r="AG234" s="38" t="str">
        <f t="shared" si="16"/>
        <v>○</v>
      </c>
    </row>
    <row r="235" spans="1:33" x14ac:dyDescent="0.15">
      <c r="A235" s="10">
        <v>221</v>
      </c>
      <c r="B235" s="77"/>
      <c r="C235" s="14"/>
      <c r="D235" s="264"/>
      <c r="E235" s="14"/>
      <c r="F235" s="16"/>
      <c r="G235" s="14"/>
      <c r="H235" s="16"/>
      <c r="I235" s="18"/>
      <c r="J235" s="18"/>
      <c r="K235" s="18"/>
      <c r="L235" s="18"/>
      <c r="M235" s="18"/>
      <c r="N235" s="14"/>
      <c r="O235" s="18"/>
      <c r="P235" s="18"/>
      <c r="Q235" s="14"/>
      <c r="R235" s="14"/>
      <c r="S235" s="23"/>
      <c r="T235" s="23"/>
      <c r="U235" s="23"/>
      <c r="V235" s="23"/>
      <c r="W235" s="23"/>
      <c r="X235" s="23"/>
      <c r="Y235" s="23"/>
      <c r="Z235" s="16"/>
      <c r="AA235" s="16"/>
      <c r="AB235" s="16"/>
      <c r="AC235" s="18"/>
      <c r="AD235" s="34" t="str">
        <f t="shared" si="13"/>
        <v>○</v>
      </c>
      <c r="AE235" s="36" t="str">
        <f t="shared" si="14"/>
        <v>○</v>
      </c>
      <c r="AF235" s="35" t="str">
        <f t="shared" si="17"/>
        <v/>
      </c>
      <c r="AG235" s="38" t="str">
        <f t="shared" si="16"/>
        <v>○</v>
      </c>
    </row>
    <row r="236" spans="1:33" x14ac:dyDescent="0.15">
      <c r="A236" s="10">
        <v>222</v>
      </c>
      <c r="B236" s="77"/>
      <c r="C236" s="14"/>
      <c r="D236" s="264"/>
      <c r="E236" s="14"/>
      <c r="F236" s="16"/>
      <c r="G236" s="14"/>
      <c r="H236" s="16"/>
      <c r="I236" s="18"/>
      <c r="J236" s="18"/>
      <c r="K236" s="18"/>
      <c r="L236" s="18"/>
      <c r="M236" s="18"/>
      <c r="N236" s="14"/>
      <c r="O236" s="18"/>
      <c r="P236" s="18"/>
      <c r="Q236" s="14"/>
      <c r="R236" s="14"/>
      <c r="S236" s="23"/>
      <c r="T236" s="23"/>
      <c r="U236" s="23"/>
      <c r="V236" s="23"/>
      <c r="W236" s="23"/>
      <c r="X236" s="23"/>
      <c r="Y236" s="23"/>
      <c r="Z236" s="16"/>
      <c r="AA236" s="16"/>
      <c r="AB236" s="16"/>
      <c r="AC236" s="18"/>
      <c r="AD236" s="34" t="str">
        <f t="shared" si="13"/>
        <v>○</v>
      </c>
      <c r="AE236" s="36" t="str">
        <f t="shared" si="14"/>
        <v>○</v>
      </c>
      <c r="AF236" s="35" t="str">
        <f t="shared" si="17"/>
        <v/>
      </c>
      <c r="AG236" s="38" t="str">
        <f t="shared" si="16"/>
        <v>○</v>
      </c>
    </row>
    <row r="237" spans="1:33" x14ac:dyDescent="0.15">
      <c r="A237" s="10">
        <v>223</v>
      </c>
      <c r="B237" s="77"/>
      <c r="C237" s="14"/>
      <c r="D237" s="264"/>
      <c r="E237" s="14"/>
      <c r="F237" s="16"/>
      <c r="G237" s="14"/>
      <c r="H237" s="16"/>
      <c r="I237" s="18"/>
      <c r="J237" s="18"/>
      <c r="K237" s="18"/>
      <c r="L237" s="18"/>
      <c r="M237" s="18"/>
      <c r="N237" s="14"/>
      <c r="O237" s="18"/>
      <c r="P237" s="18"/>
      <c r="Q237" s="14"/>
      <c r="R237" s="14"/>
      <c r="S237" s="23"/>
      <c r="T237" s="23"/>
      <c r="U237" s="23"/>
      <c r="V237" s="23"/>
      <c r="W237" s="23"/>
      <c r="X237" s="23"/>
      <c r="Y237" s="23"/>
      <c r="Z237" s="16"/>
      <c r="AA237" s="16"/>
      <c r="AB237" s="16"/>
      <c r="AC237" s="18"/>
      <c r="AD237" s="34" t="str">
        <f t="shared" si="13"/>
        <v>○</v>
      </c>
      <c r="AE237" s="36" t="str">
        <f t="shared" si="14"/>
        <v>○</v>
      </c>
      <c r="AF237" s="35" t="str">
        <f t="shared" si="17"/>
        <v/>
      </c>
      <c r="AG237" s="38" t="str">
        <f t="shared" si="16"/>
        <v>○</v>
      </c>
    </row>
    <row r="238" spans="1:33" x14ac:dyDescent="0.15">
      <c r="A238" s="10">
        <v>224</v>
      </c>
      <c r="B238" s="77"/>
      <c r="C238" s="14"/>
      <c r="D238" s="264"/>
      <c r="E238" s="14"/>
      <c r="F238" s="16"/>
      <c r="G238" s="14"/>
      <c r="H238" s="16"/>
      <c r="I238" s="18"/>
      <c r="J238" s="18"/>
      <c r="K238" s="18"/>
      <c r="L238" s="18"/>
      <c r="M238" s="18"/>
      <c r="N238" s="14"/>
      <c r="O238" s="18"/>
      <c r="P238" s="18"/>
      <c r="Q238" s="14"/>
      <c r="R238" s="14"/>
      <c r="S238" s="23"/>
      <c r="T238" s="23"/>
      <c r="U238" s="23"/>
      <c r="V238" s="23"/>
      <c r="W238" s="23"/>
      <c r="X238" s="23"/>
      <c r="Y238" s="23"/>
      <c r="Z238" s="16"/>
      <c r="AA238" s="16"/>
      <c r="AB238" s="16"/>
      <c r="AC238" s="18"/>
      <c r="AD238" s="34" t="str">
        <f t="shared" si="13"/>
        <v>○</v>
      </c>
      <c r="AE238" s="36" t="str">
        <f t="shared" si="14"/>
        <v>○</v>
      </c>
      <c r="AF238" s="35" t="str">
        <f t="shared" si="17"/>
        <v/>
      </c>
      <c r="AG238" s="38" t="str">
        <f t="shared" si="16"/>
        <v>○</v>
      </c>
    </row>
    <row r="239" spans="1:33" x14ac:dyDescent="0.15">
      <c r="A239" s="10">
        <v>225</v>
      </c>
      <c r="B239" s="77"/>
      <c r="C239" s="14"/>
      <c r="D239" s="264"/>
      <c r="E239" s="14"/>
      <c r="F239" s="16"/>
      <c r="G239" s="14"/>
      <c r="H239" s="16"/>
      <c r="I239" s="18"/>
      <c r="J239" s="18"/>
      <c r="K239" s="18"/>
      <c r="L239" s="18"/>
      <c r="M239" s="18"/>
      <c r="N239" s="14"/>
      <c r="O239" s="18"/>
      <c r="P239" s="18"/>
      <c r="Q239" s="14"/>
      <c r="R239" s="14"/>
      <c r="S239" s="23"/>
      <c r="T239" s="23"/>
      <c r="U239" s="23"/>
      <c r="V239" s="23"/>
      <c r="W239" s="23"/>
      <c r="X239" s="23"/>
      <c r="Y239" s="23"/>
      <c r="Z239" s="16"/>
      <c r="AA239" s="16"/>
      <c r="AB239" s="16"/>
      <c r="AC239" s="18"/>
      <c r="AD239" s="34" t="str">
        <f t="shared" si="13"/>
        <v>○</v>
      </c>
      <c r="AE239" s="36" t="str">
        <f t="shared" si="14"/>
        <v>○</v>
      </c>
      <c r="AF239" s="35" t="str">
        <f t="shared" si="17"/>
        <v/>
      </c>
      <c r="AG239" s="38" t="str">
        <f t="shared" si="16"/>
        <v>○</v>
      </c>
    </row>
    <row r="240" spans="1:33" x14ac:dyDescent="0.15">
      <c r="A240" s="10">
        <v>226</v>
      </c>
      <c r="B240" s="77"/>
      <c r="C240" s="14"/>
      <c r="D240" s="264"/>
      <c r="E240" s="14"/>
      <c r="F240" s="16"/>
      <c r="G240" s="14"/>
      <c r="H240" s="16"/>
      <c r="I240" s="18"/>
      <c r="J240" s="18"/>
      <c r="K240" s="18"/>
      <c r="L240" s="18"/>
      <c r="M240" s="18"/>
      <c r="N240" s="14"/>
      <c r="O240" s="18"/>
      <c r="P240" s="18"/>
      <c r="Q240" s="14"/>
      <c r="R240" s="14"/>
      <c r="S240" s="23"/>
      <c r="T240" s="23"/>
      <c r="U240" s="23"/>
      <c r="V240" s="23"/>
      <c r="W240" s="23"/>
      <c r="X240" s="23"/>
      <c r="Y240" s="23"/>
      <c r="Z240" s="16"/>
      <c r="AA240" s="16"/>
      <c r="AB240" s="16"/>
      <c r="AC240" s="18"/>
      <c r="AD240" s="34" t="str">
        <f t="shared" si="13"/>
        <v>○</v>
      </c>
      <c r="AE240" s="36" t="str">
        <f t="shared" si="14"/>
        <v>○</v>
      </c>
      <c r="AF240" s="35" t="str">
        <f t="shared" si="17"/>
        <v/>
      </c>
      <c r="AG240" s="38" t="str">
        <f t="shared" si="16"/>
        <v>○</v>
      </c>
    </row>
    <row r="241" spans="1:33" x14ac:dyDescent="0.15">
      <c r="A241" s="10">
        <v>227</v>
      </c>
      <c r="B241" s="77"/>
      <c r="C241" s="14"/>
      <c r="D241" s="264"/>
      <c r="E241" s="14"/>
      <c r="F241" s="16"/>
      <c r="G241" s="14"/>
      <c r="H241" s="16"/>
      <c r="I241" s="18"/>
      <c r="J241" s="18"/>
      <c r="K241" s="18"/>
      <c r="L241" s="18"/>
      <c r="M241" s="18"/>
      <c r="N241" s="14"/>
      <c r="O241" s="18"/>
      <c r="P241" s="18"/>
      <c r="Q241" s="14"/>
      <c r="R241" s="14"/>
      <c r="S241" s="23"/>
      <c r="T241" s="23"/>
      <c r="U241" s="23"/>
      <c r="V241" s="23"/>
      <c r="W241" s="23"/>
      <c r="X241" s="23"/>
      <c r="Y241" s="23"/>
      <c r="Z241" s="16"/>
      <c r="AA241" s="16"/>
      <c r="AB241" s="16"/>
      <c r="AC241" s="18"/>
      <c r="AD241" s="34" t="str">
        <f t="shared" si="13"/>
        <v>○</v>
      </c>
      <c r="AE241" s="36" t="str">
        <f t="shared" si="14"/>
        <v>○</v>
      </c>
      <c r="AF241" s="35" t="str">
        <f t="shared" si="17"/>
        <v/>
      </c>
      <c r="AG241" s="38" t="str">
        <f t="shared" si="16"/>
        <v>○</v>
      </c>
    </row>
    <row r="242" spans="1:33" x14ac:dyDescent="0.15">
      <c r="A242" s="10">
        <v>228</v>
      </c>
      <c r="B242" s="77"/>
      <c r="C242" s="14"/>
      <c r="D242" s="264"/>
      <c r="E242" s="14"/>
      <c r="F242" s="16"/>
      <c r="G242" s="14"/>
      <c r="H242" s="16"/>
      <c r="I242" s="18"/>
      <c r="J242" s="18"/>
      <c r="K242" s="18"/>
      <c r="L242" s="18"/>
      <c r="M242" s="18"/>
      <c r="N242" s="14"/>
      <c r="O242" s="18"/>
      <c r="P242" s="18"/>
      <c r="Q242" s="14"/>
      <c r="R242" s="14"/>
      <c r="S242" s="23"/>
      <c r="T242" s="23"/>
      <c r="U242" s="23"/>
      <c r="V242" s="23"/>
      <c r="W242" s="23"/>
      <c r="X242" s="23"/>
      <c r="Y242" s="23"/>
      <c r="Z242" s="16"/>
      <c r="AA242" s="16"/>
      <c r="AB242" s="16"/>
      <c r="AC242" s="18"/>
      <c r="AD242" s="34" t="str">
        <f t="shared" si="13"/>
        <v>○</v>
      </c>
      <c r="AE242" s="36" t="str">
        <f t="shared" si="14"/>
        <v>○</v>
      </c>
      <c r="AF242" s="35" t="str">
        <f t="shared" si="17"/>
        <v/>
      </c>
      <c r="AG242" s="38" t="str">
        <f t="shared" si="16"/>
        <v>○</v>
      </c>
    </row>
    <row r="243" spans="1:33" x14ac:dyDescent="0.15">
      <c r="A243" s="10">
        <v>229</v>
      </c>
      <c r="B243" s="77"/>
      <c r="C243" s="14"/>
      <c r="D243" s="264"/>
      <c r="E243" s="14"/>
      <c r="F243" s="16"/>
      <c r="G243" s="14"/>
      <c r="H243" s="16"/>
      <c r="I243" s="18"/>
      <c r="J243" s="18"/>
      <c r="K243" s="18"/>
      <c r="L243" s="18"/>
      <c r="M243" s="18"/>
      <c r="N243" s="14"/>
      <c r="O243" s="18"/>
      <c r="P243" s="18"/>
      <c r="Q243" s="14"/>
      <c r="R243" s="14"/>
      <c r="S243" s="23"/>
      <c r="T243" s="23"/>
      <c r="U243" s="23"/>
      <c r="V243" s="23"/>
      <c r="W243" s="23"/>
      <c r="X243" s="23"/>
      <c r="Y243" s="23"/>
      <c r="Z243" s="16"/>
      <c r="AA243" s="16"/>
      <c r="AB243" s="16"/>
      <c r="AC243" s="18"/>
      <c r="AD243" s="34" t="str">
        <f t="shared" si="13"/>
        <v>○</v>
      </c>
      <c r="AE243" s="36" t="str">
        <f t="shared" si="14"/>
        <v>○</v>
      </c>
      <c r="AF243" s="35" t="str">
        <f t="shared" si="17"/>
        <v/>
      </c>
      <c r="AG243" s="38" t="str">
        <f t="shared" si="16"/>
        <v>○</v>
      </c>
    </row>
    <row r="244" spans="1:33" x14ac:dyDescent="0.15">
      <c r="A244" s="10">
        <v>230</v>
      </c>
      <c r="B244" s="77"/>
      <c r="C244" s="14"/>
      <c r="D244" s="264"/>
      <c r="E244" s="14"/>
      <c r="F244" s="16"/>
      <c r="G244" s="14"/>
      <c r="H244" s="16"/>
      <c r="I244" s="18"/>
      <c r="J244" s="18"/>
      <c r="K244" s="18"/>
      <c r="L244" s="18"/>
      <c r="M244" s="18"/>
      <c r="N244" s="14"/>
      <c r="O244" s="18"/>
      <c r="P244" s="18"/>
      <c r="Q244" s="14"/>
      <c r="R244" s="14"/>
      <c r="S244" s="23"/>
      <c r="T244" s="23"/>
      <c r="U244" s="23"/>
      <c r="V244" s="23"/>
      <c r="W244" s="23"/>
      <c r="X244" s="23"/>
      <c r="Y244" s="23"/>
      <c r="Z244" s="16"/>
      <c r="AA244" s="16"/>
      <c r="AB244" s="16"/>
      <c r="AC244" s="18"/>
      <c r="AD244" s="34" t="str">
        <f t="shared" si="13"/>
        <v>○</v>
      </c>
      <c r="AE244" s="36" t="str">
        <f t="shared" si="14"/>
        <v>○</v>
      </c>
      <c r="AF244" s="35" t="str">
        <f t="shared" si="17"/>
        <v/>
      </c>
      <c r="AG244" s="38" t="str">
        <f t="shared" si="16"/>
        <v>○</v>
      </c>
    </row>
    <row r="245" spans="1:33" x14ac:dyDescent="0.15">
      <c r="A245" s="10">
        <v>231</v>
      </c>
      <c r="B245" s="77"/>
      <c r="C245" s="14"/>
      <c r="D245" s="264"/>
      <c r="E245" s="14"/>
      <c r="F245" s="16"/>
      <c r="G245" s="14"/>
      <c r="H245" s="16"/>
      <c r="I245" s="18"/>
      <c r="J245" s="18"/>
      <c r="K245" s="18"/>
      <c r="L245" s="18"/>
      <c r="M245" s="18"/>
      <c r="N245" s="14"/>
      <c r="O245" s="18"/>
      <c r="P245" s="18"/>
      <c r="Q245" s="14"/>
      <c r="R245" s="14"/>
      <c r="S245" s="23"/>
      <c r="T245" s="23"/>
      <c r="U245" s="23"/>
      <c r="V245" s="23"/>
      <c r="W245" s="23"/>
      <c r="X245" s="23"/>
      <c r="Y245" s="23"/>
      <c r="Z245" s="16"/>
      <c r="AA245" s="16"/>
      <c r="AB245" s="16"/>
      <c r="AC245" s="18"/>
      <c r="AD245" s="34" t="str">
        <f t="shared" si="13"/>
        <v>○</v>
      </c>
      <c r="AE245" s="36" t="str">
        <f t="shared" si="14"/>
        <v>○</v>
      </c>
      <c r="AF245" s="35" t="str">
        <f t="shared" si="17"/>
        <v/>
      </c>
      <c r="AG245" s="38" t="str">
        <f t="shared" si="16"/>
        <v>○</v>
      </c>
    </row>
    <row r="246" spans="1:33" x14ac:dyDescent="0.15">
      <c r="A246" s="10">
        <v>232</v>
      </c>
      <c r="B246" s="77"/>
      <c r="C246" s="14"/>
      <c r="D246" s="264"/>
      <c r="E246" s="14"/>
      <c r="F246" s="16"/>
      <c r="G246" s="14"/>
      <c r="H246" s="16"/>
      <c r="I246" s="18"/>
      <c r="J246" s="18"/>
      <c r="K246" s="18"/>
      <c r="L246" s="18"/>
      <c r="M246" s="18"/>
      <c r="N246" s="14"/>
      <c r="O246" s="18"/>
      <c r="P246" s="18"/>
      <c r="Q246" s="14"/>
      <c r="R246" s="14"/>
      <c r="S246" s="23"/>
      <c r="T246" s="23"/>
      <c r="U246" s="23"/>
      <c r="V246" s="23"/>
      <c r="W246" s="23"/>
      <c r="X246" s="23"/>
      <c r="Y246" s="23"/>
      <c r="Z246" s="16"/>
      <c r="AA246" s="16"/>
      <c r="AB246" s="16"/>
      <c r="AC246" s="18"/>
      <c r="AD246" s="34" t="str">
        <f t="shared" si="13"/>
        <v>○</v>
      </c>
      <c r="AE246" s="36" t="str">
        <f t="shared" si="14"/>
        <v>○</v>
      </c>
      <c r="AF246" s="35" t="str">
        <f t="shared" si="17"/>
        <v/>
      </c>
      <c r="AG246" s="38" t="str">
        <f t="shared" si="16"/>
        <v>○</v>
      </c>
    </row>
    <row r="247" spans="1:33" x14ac:dyDescent="0.15">
      <c r="A247" s="10">
        <v>233</v>
      </c>
      <c r="B247" s="77"/>
      <c r="C247" s="14"/>
      <c r="D247" s="264"/>
      <c r="E247" s="14"/>
      <c r="F247" s="16"/>
      <c r="G247" s="14"/>
      <c r="H247" s="16"/>
      <c r="I247" s="18"/>
      <c r="J247" s="18"/>
      <c r="K247" s="18"/>
      <c r="L247" s="18"/>
      <c r="M247" s="18"/>
      <c r="N247" s="14"/>
      <c r="O247" s="18"/>
      <c r="P247" s="18"/>
      <c r="Q247" s="14"/>
      <c r="R247" s="14"/>
      <c r="S247" s="23"/>
      <c r="T247" s="23"/>
      <c r="U247" s="23"/>
      <c r="V247" s="23"/>
      <c r="W247" s="23"/>
      <c r="X247" s="23"/>
      <c r="Y247" s="23"/>
      <c r="Z247" s="16"/>
      <c r="AA247" s="16"/>
      <c r="AB247" s="16"/>
      <c r="AC247" s="18"/>
      <c r="AD247" s="34" t="str">
        <f t="shared" si="13"/>
        <v>○</v>
      </c>
      <c r="AE247" s="36" t="str">
        <f t="shared" si="14"/>
        <v>○</v>
      </c>
      <c r="AF247" s="35" t="str">
        <f t="shared" si="17"/>
        <v/>
      </c>
      <c r="AG247" s="38" t="str">
        <f t="shared" si="16"/>
        <v>○</v>
      </c>
    </row>
    <row r="248" spans="1:33" x14ac:dyDescent="0.15">
      <c r="A248" s="10">
        <v>234</v>
      </c>
      <c r="B248" s="77"/>
      <c r="C248" s="14"/>
      <c r="D248" s="264"/>
      <c r="E248" s="14"/>
      <c r="F248" s="16"/>
      <c r="G248" s="14"/>
      <c r="H248" s="16"/>
      <c r="I248" s="18"/>
      <c r="J248" s="18"/>
      <c r="K248" s="18"/>
      <c r="L248" s="18"/>
      <c r="M248" s="18"/>
      <c r="N248" s="14"/>
      <c r="O248" s="18"/>
      <c r="P248" s="18"/>
      <c r="Q248" s="14"/>
      <c r="R248" s="14"/>
      <c r="S248" s="23"/>
      <c r="T248" s="23"/>
      <c r="U248" s="23"/>
      <c r="V248" s="23"/>
      <c r="W248" s="23"/>
      <c r="X248" s="23"/>
      <c r="Y248" s="23"/>
      <c r="Z248" s="16"/>
      <c r="AA248" s="16"/>
      <c r="AB248" s="16"/>
      <c r="AC248" s="18"/>
      <c r="AD248" s="34" t="str">
        <f t="shared" si="13"/>
        <v>○</v>
      </c>
      <c r="AE248" s="36" t="str">
        <f t="shared" si="14"/>
        <v>○</v>
      </c>
      <c r="AF248" s="35" t="str">
        <f t="shared" si="17"/>
        <v/>
      </c>
      <c r="AG248" s="38" t="str">
        <f t="shared" si="16"/>
        <v>○</v>
      </c>
    </row>
    <row r="249" spans="1:33" x14ac:dyDescent="0.15">
      <c r="A249" s="10">
        <v>235</v>
      </c>
      <c r="B249" s="77"/>
      <c r="C249" s="14"/>
      <c r="D249" s="264"/>
      <c r="E249" s="14"/>
      <c r="F249" s="16"/>
      <c r="G249" s="14"/>
      <c r="H249" s="16"/>
      <c r="I249" s="18"/>
      <c r="J249" s="18"/>
      <c r="K249" s="18"/>
      <c r="L249" s="18"/>
      <c r="M249" s="18"/>
      <c r="N249" s="14"/>
      <c r="O249" s="18"/>
      <c r="P249" s="18"/>
      <c r="Q249" s="14"/>
      <c r="R249" s="14"/>
      <c r="S249" s="23"/>
      <c r="T249" s="23"/>
      <c r="U249" s="23"/>
      <c r="V249" s="23"/>
      <c r="W249" s="23"/>
      <c r="X249" s="23"/>
      <c r="Y249" s="23"/>
      <c r="Z249" s="16"/>
      <c r="AA249" s="16"/>
      <c r="AB249" s="16"/>
      <c r="AC249" s="18"/>
      <c r="AD249" s="34" t="str">
        <f t="shared" si="13"/>
        <v>○</v>
      </c>
      <c r="AE249" s="36" t="str">
        <f t="shared" si="14"/>
        <v>○</v>
      </c>
      <c r="AF249" s="35" t="str">
        <f t="shared" si="17"/>
        <v/>
      </c>
      <c r="AG249" s="38" t="str">
        <f t="shared" si="16"/>
        <v>○</v>
      </c>
    </row>
    <row r="250" spans="1:33" x14ac:dyDescent="0.15">
      <c r="A250" s="10">
        <v>236</v>
      </c>
      <c r="B250" s="77"/>
      <c r="C250" s="14"/>
      <c r="D250" s="264"/>
      <c r="E250" s="14"/>
      <c r="F250" s="16"/>
      <c r="G250" s="14"/>
      <c r="H250" s="16"/>
      <c r="I250" s="18"/>
      <c r="J250" s="18"/>
      <c r="K250" s="18"/>
      <c r="L250" s="18"/>
      <c r="M250" s="18"/>
      <c r="N250" s="14"/>
      <c r="O250" s="18"/>
      <c r="P250" s="18"/>
      <c r="Q250" s="14"/>
      <c r="R250" s="14"/>
      <c r="S250" s="23"/>
      <c r="T250" s="23"/>
      <c r="U250" s="23"/>
      <c r="V250" s="23"/>
      <c r="W250" s="23"/>
      <c r="X250" s="23"/>
      <c r="Y250" s="23"/>
      <c r="Z250" s="16"/>
      <c r="AA250" s="16"/>
      <c r="AB250" s="16"/>
      <c r="AC250" s="18"/>
      <c r="AD250" s="34" t="str">
        <f t="shared" si="13"/>
        <v>○</v>
      </c>
      <c r="AE250" s="36" t="str">
        <f t="shared" si="14"/>
        <v>○</v>
      </c>
      <c r="AF250" s="35" t="str">
        <f t="shared" si="17"/>
        <v/>
      </c>
      <c r="AG250" s="38" t="str">
        <f t="shared" si="16"/>
        <v>○</v>
      </c>
    </row>
    <row r="251" spans="1:33" x14ac:dyDescent="0.15">
      <c r="A251" s="10">
        <v>237</v>
      </c>
      <c r="B251" s="77"/>
      <c r="C251" s="14"/>
      <c r="D251" s="264"/>
      <c r="E251" s="14"/>
      <c r="F251" s="16"/>
      <c r="G251" s="14"/>
      <c r="H251" s="16"/>
      <c r="I251" s="18"/>
      <c r="J251" s="18"/>
      <c r="K251" s="18"/>
      <c r="L251" s="18"/>
      <c r="M251" s="18"/>
      <c r="N251" s="14"/>
      <c r="O251" s="18"/>
      <c r="P251" s="18"/>
      <c r="Q251" s="14"/>
      <c r="R251" s="14"/>
      <c r="S251" s="23"/>
      <c r="T251" s="23"/>
      <c r="U251" s="23"/>
      <c r="V251" s="23"/>
      <c r="W251" s="23"/>
      <c r="X251" s="23"/>
      <c r="Y251" s="23"/>
      <c r="Z251" s="16"/>
      <c r="AA251" s="16"/>
      <c r="AB251" s="16"/>
      <c r="AC251" s="18"/>
      <c r="AD251" s="34" t="str">
        <f t="shared" si="13"/>
        <v>○</v>
      </c>
      <c r="AE251" s="36" t="str">
        <f t="shared" si="14"/>
        <v>○</v>
      </c>
      <c r="AF251" s="35" t="str">
        <f t="shared" si="17"/>
        <v/>
      </c>
      <c r="AG251" s="38" t="str">
        <f t="shared" si="16"/>
        <v>○</v>
      </c>
    </row>
    <row r="252" spans="1:33" x14ac:dyDescent="0.15">
      <c r="A252" s="10">
        <v>238</v>
      </c>
      <c r="B252" s="77"/>
      <c r="C252" s="14"/>
      <c r="D252" s="264"/>
      <c r="E252" s="14"/>
      <c r="F252" s="16"/>
      <c r="G252" s="14"/>
      <c r="H252" s="16"/>
      <c r="I252" s="18"/>
      <c r="J252" s="18"/>
      <c r="K252" s="18"/>
      <c r="L252" s="18"/>
      <c r="M252" s="18"/>
      <c r="N252" s="14"/>
      <c r="O252" s="18"/>
      <c r="P252" s="18"/>
      <c r="Q252" s="14"/>
      <c r="R252" s="14"/>
      <c r="S252" s="23"/>
      <c r="T252" s="23"/>
      <c r="U252" s="23"/>
      <c r="V252" s="23"/>
      <c r="W252" s="23"/>
      <c r="X252" s="23"/>
      <c r="Y252" s="23"/>
      <c r="Z252" s="16"/>
      <c r="AA252" s="16"/>
      <c r="AB252" s="16"/>
      <c r="AC252" s="18"/>
      <c r="AD252" s="34" t="str">
        <f t="shared" si="13"/>
        <v>○</v>
      </c>
      <c r="AE252" s="36" t="str">
        <f t="shared" si="14"/>
        <v>○</v>
      </c>
      <c r="AF252" s="35" t="str">
        <f t="shared" si="17"/>
        <v/>
      </c>
      <c r="AG252" s="38" t="str">
        <f t="shared" si="16"/>
        <v>○</v>
      </c>
    </row>
    <row r="253" spans="1:33" x14ac:dyDescent="0.15">
      <c r="A253" s="10">
        <v>239</v>
      </c>
      <c r="B253" s="77"/>
      <c r="C253" s="14"/>
      <c r="D253" s="264"/>
      <c r="E253" s="14"/>
      <c r="F253" s="16"/>
      <c r="G253" s="14"/>
      <c r="H253" s="16"/>
      <c r="I253" s="18"/>
      <c r="J253" s="18"/>
      <c r="K253" s="18"/>
      <c r="L253" s="18"/>
      <c r="M253" s="18"/>
      <c r="N253" s="14"/>
      <c r="O253" s="18"/>
      <c r="P253" s="18"/>
      <c r="Q253" s="14"/>
      <c r="R253" s="14"/>
      <c r="S253" s="23"/>
      <c r="T253" s="23"/>
      <c r="U253" s="23"/>
      <c r="V253" s="23"/>
      <c r="W253" s="23"/>
      <c r="X253" s="23"/>
      <c r="Y253" s="23"/>
      <c r="Z253" s="16"/>
      <c r="AA253" s="16"/>
      <c r="AB253" s="16"/>
      <c r="AC253" s="18"/>
      <c r="AD253" s="34" t="str">
        <f t="shared" si="13"/>
        <v>○</v>
      </c>
      <c r="AE253" s="36" t="str">
        <f t="shared" si="14"/>
        <v>○</v>
      </c>
      <c r="AF253" s="35" t="str">
        <f t="shared" si="17"/>
        <v/>
      </c>
      <c r="AG253" s="38" t="str">
        <f t="shared" si="16"/>
        <v>○</v>
      </c>
    </row>
    <row r="254" spans="1:33" x14ac:dyDescent="0.15">
      <c r="A254" s="10">
        <v>240</v>
      </c>
      <c r="B254" s="77"/>
      <c r="C254" s="14"/>
      <c r="D254" s="264"/>
      <c r="E254" s="14"/>
      <c r="F254" s="16"/>
      <c r="G254" s="14"/>
      <c r="H254" s="16"/>
      <c r="I254" s="18"/>
      <c r="J254" s="18"/>
      <c r="K254" s="18"/>
      <c r="L254" s="18"/>
      <c r="M254" s="18"/>
      <c r="N254" s="14"/>
      <c r="O254" s="18"/>
      <c r="P254" s="18"/>
      <c r="Q254" s="14"/>
      <c r="R254" s="14"/>
      <c r="S254" s="23"/>
      <c r="T254" s="23"/>
      <c r="U254" s="23"/>
      <c r="V254" s="23"/>
      <c r="W254" s="23"/>
      <c r="X254" s="23"/>
      <c r="Y254" s="23"/>
      <c r="Z254" s="16"/>
      <c r="AA254" s="16"/>
      <c r="AB254" s="16"/>
      <c r="AC254" s="18"/>
      <c r="AD254" s="34" t="str">
        <f t="shared" si="13"/>
        <v>○</v>
      </c>
      <c r="AE254" s="36" t="str">
        <f t="shared" si="14"/>
        <v>○</v>
      </c>
      <c r="AF254" s="35" t="str">
        <f t="shared" si="17"/>
        <v/>
      </c>
      <c r="AG254" s="38" t="str">
        <f t="shared" si="16"/>
        <v>○</v>
      </c>
    </row>
    <row r="255" spans="1:33" x14ac:dyDescent="0.15">
      <c r="A255" s="10">
        <v>241</v>
      </c>
      <c r="B255" s="77"/>
      <c r="C255" s="14"/>
      <c r="D255" s="264"/>
      <c r="E255" s="14"/>
      <c r="F255" s="16"/>
      <c r="G255" s="14"/>
      <c r="H255" s="16"/>
      <c r="I255" s="18"/>
      <c r="J255" s="18"/>
      <c r="K255" s="18"/>
      <c r="L255" s="18"/>
      <c r="M255" s="18"/>
      <c r="N255" s="14"/>
      <c r="O255" s="18"/>
      <c r="P255" s="18"/>
      <c r="Q255" s="14"/>
      <c r="R255" s="14"/>
      <c r="S255" s="23"/>
      <c r="T255" s="23"/>
      <c r="U255" s="23"/>
      <c r="V255" s="23"/>
      <c r="W255" s="23"/>
      <c r="X255" s="23"/>
      <c r="Y255" s="23"/>
      <c r="Z255" s="16"/>
      <c r="AA255" s="16"/>
      <c r="AB255" s="16"/>
      <c r="AC255" s="18"/>
      <c r="AD255" s="34" t="str">
        <f t="shared" si="13"/>
        <v>○</v>
      </c>
      <c r="AE255" s="36" t="str">
        <f t="shared" si="14"/>
        <v>○</v>
      </c>
      <c r="AF255" s="35" t="str">
        <f t="shared" si="17"/>
        <v/>
      </c>
      <c r="AG255" s="38" t="str">
        <f t="shared" si="16"/>
        <v>○</v>
      </c>
    </row>
    <row r="256" spans="1:33" x14ac:dyDescent="0.15">
      <c r="A256" s="10">
        <v>242</v>
      </c>
      <c r="B256" s="77"/>
      <c r="C256" s="14"/>
      <c r="D256" s="264"/>
      <c r="E256" s="14"/>
      <c r="F256" s="16"/>
      <c r="G256" s="14"/>
      <c r="H256" s="16"/>
      <c r="I256" s="18"/>
      <c r="J256" s="18"/>
      <c r="K256" s="18"/>
      <c r="L256" s="18"/>
      <c r="M256" s="18"/>
      <c r="N256" s="14"/>
      <c r="O256" s="18"/>
      <c r="P256" s="18"/>
      <c r="Q256" s="14"/>
      <c r="R256" s="14"/>
      <c r="S256" s="23"/>
      <c r="T256" s="23"/>
      <c r="U256" s="23"/>
      <c r="V256" s="23"/>
      <c r="W256" s="23"/>
      <c r="X256" s="23"/>
      <c r="Y256" s="23"/>
      <c r="Z256" s="16"/>
      <c r="AA256" s="16"/>
      <c r="AB256" s="16"/>
      <c r="AC256" s="18"/>
      <c r="AD256" s="34" t="str">
        <f t="shared" si="13"/>
        <v>○</v>
      </c>
      <c r="AE256" s="36" t="str">
        <f t="shared" si="14"/>
        <v>○</v>
      </c>
      <c r="AF256" s="35" t="str">
        <f t="shared" si="17"/>
        <v/>
      </c>
      <c r="AG256" s="38" t="str">
        <f t="shared" si="16"/>
        <v>○</v>
      </c>
    </row>
    <row r="257" spans="1:33" x14ac:dyDescent="0.15">
      <c r="A257" s="10">
        <v>243</v>
      </c>
      <c r="B257" s="77"/>
      <c r="C257" s="14"/>
      <c r="D257" s="264"/>
      <c r="E257" s="14"/>
      <c r="F257" s="16"/>
      <c r="G257" s="14"/>
      <c r="H257" s="16"/>
      <c r="I257" s="18"/>
      <c r="J257" s="18"/>
      <c r="K257" s="18"/>
      <c r="L257" s="18"/>
      <c r="M257" s="18"/>
      <c r="N257" s="14"/>
      <c r="O257" s="18"/>
      <c r="P257" s="18"/>
      <c r="Q257" s="14"/>
      <c r="R257" s="14"/>
      <c r="S257" s="23"/>
      <c r="T257" s="23"/>
      <c r="U257" s="23"/>
      <c r="V257" s="23"/>
      <c r="W257" s="23"/>
      <c r="X257" s="23"/>
      <c r="Y257" s="23"/>
      <c r="Z257" s="16"/>
      <c r="AA257" s="16"/>
      <c r="AB257" s="16"/>
      <c r="AC257" s="18"/>
      <c r="AD257" s="34" t="str">
        <f t="shared" si="13"/>
        <v>○</v>
      </c>
      <c r="AE257" s="36" t="str">
        <f t="shared" si="14"/>
        <v>○</v>
      </c>
      <c r="AF257" s="35" t="str">
        <f t="shared" si="17"/>
        <v/>
      </c>
      <c r="AG257" s="38" t="str">
        <f t="shared" si="16"/>
        <v>○</v>
      </c>
    </row>
    <row r="258" spans="1:33" x14ac:dyDescent="0.15">
      <c r="A258" s="10">
        <v>244</v>
      </c>
      <c r="B258" s="77"/>
      <c r="C258" s="14"/>
      <c r="D258" s="264"/>
      <c r="E258" s="14"/>
      <c r="F258" s="16"/>
      <c r="G258" s="14"/>
      <c r="H258" s="16"/>
      <c r="I258" s="18"/>
      <c r="J258" s="18"/>
      <c r="K258" s="18"/>
      <c r="L258" s="18"/>
      <c r="M258" s="18"/>
      <c r="N258" s="14"/>
      <c r="O258" s="18"/>
      <c r="P258" s="18"/>
      <c r="Q258" s="14"/>
      <c r="R258" s="14"/>
      <c r="S258" s="23"/>
      <c r="T258" s="23"/>
      <c r="U258" s="23"/>
      <c r="V258" s="23"/>
      <c r="W258" s="23"/>
      <c r="X258" s="23"/>
      <c r="Y258" s="23"/>
      <c r="Z258" s="16"/>
      <c r="AA258" s="16"/>
      <c r="AB258" s="16"/>
      <c r="AC258" s="18"/>
      <c r="AD258" s="34" t="str">
        <f t="shared" si="13"/>
        <v>○</v>
      </c>
      <c r="AE258" s="36" t="str">
        <f t="shared" si="14"/>
        <v>○</v>
      </c>
      <c r="AF258" s="35" t="str">
        <f t="shared" si="17"/>
        <v/>
      </c>
      <c r="AG258" s="38" t="str">
        <f t="shared" si="16"/>
        <v>○</v>
      </c>
    </row>
    <row r="259" spans="1:33" x14ac:dyDescent="0.15">
      <c r="A259" s="10">
        <v>245</v>
      </c>
      <c r="B259" s="77"/>
      <c r="C259" s="14"/>
      <c r="D259" s="264"/>
      <c r="E259" s="14"/>
      <c r="F259" s="16"/>
      <c r="G259" s="14"/>
      <c r="H259" s="16"/>
      <c r="I259" s="18"/>
      <c r="J259" s="18"/>
      <c r="K259" s="18"/>
      <c r="L259" s="18"/>
      <c r="M259" s="18"/>
      <c r="N259" s="14"/>
      <c r="O259" s="18"/>
      <c r="P259" s="18"/>
      <c r="Q259" s="14"/>
      <c r="R259" s="14"/>
      <c r="S259" s="23"/>
      <c r="T259" s="23"/>
      <c r="U259" s="23"/>
      <c r="V259" s="23"/>
      <c r="W259" s="23"/>
      <c r="X259" s="23"/>
      <c r="Y259" s="23"/>
      <c r="Z259" s="16"/>
      <c r="AA259" s="16"/>
      <c r="AB259" s="16"/>
      <c r="AC259" s="18"/>
      <c r="AD259" s="34" t="str">
        <f t="shared" si="13"/>
        <v>○</v>
      </c>
      <c r="AE259" s="36" t="str">
        <f t="shared" si="14"/>
        <v>○</v>
      </c>
      <c r="AF259" s="35" t="str">
        <f t="shared" si="17"/>
        <v/>
      </c>
      <c r="AG259" s="38" t="str">
        <f t="shared" si="16"/>
        <v>○</v>
      </c>
    </row>
    <row r="260" spans="1:33" x14ac:dyDescent="0.15">
      <c r="A260" s="10">
        <v>246</v>
      </c>
      <c r="B260" s="77"/>
      <c r="C260" s="14"/>
      <c r="D260" s="264"/>
      <c r="E260" s="14"/>
      <c r="F260" s="16"/>
      <c r="G260" s="14"/>
      <c r="H260" s="16"/>
      <c r="I260" s="18"/>
      <c r="J260" s="18"/>
      <c r="K260" s="18"/>
      <c r="L260" s="18"/>
      <c r="M260" s="18"/>
      <c r="N260" s="14"/>
      <c r="O260" s="18"/>
      <c r="P260" s="18"/>
      <c r="Q260" s="14"/>
      <c r="R260" s="14"/>
      <c r="S260" s="23"/>
      <c r="T260" s="23"/>
      <c r="U260" s="23"/>
      <c r="V260" s="23"/>
      <c r="W260" s="23"/>
      <c r="X260" s="23"/>
      <c r="Y260" s="23"/>
      <c r="Z260" s="16"/>
      <c r="AA260" s="16"/>
      <c r="AB260" s="16"/>
      <c r="AC260" s="18"/>
      <c r="AD260" s="34" t="str">
        <f t="shared" si="13"/>
        <v>○</v>
      </c>
      <c r="AE260" s="36" t="str">
        <f t="shared" si="14"/>
        <v>○</v>
      </c>
      <c r="AF260" s="35" t="str">
        <f t="shared" si="17"/>
        <v/>
      </c>
      <c r="AG260" s="38" t="str">
        <f t="shared" si="16"/>
        <v>○</v>
      </c>
    </row>
    <row r="261" spans="1:33" x14ac:dyDescent="0.15">
      <c r="A261" s="10">
        <v>247</v>
      </c>
      <c r="B261" s="77"/>
      <c r="C261" s="14"/>
      <c r="D261" s="264"/>
      <c r="E261" s="14"/>
      <c r="F261" s="16"/>
      <c r="G261" s="14"/>
      <c r="H261" s="16"/>
      <c r="I261" s="18"/>
      <c r="J261" s="18"/>
      <c r="K261" s="18"/>
      <c r="L261" s="18"/>
      <c r="M261" s="18"/>
      <c r="N261" s="14"/>
      <c r="O261" s="18"/>
      <c r="P261" s="18"/>
      <c r="Q261" s="14"/>
      <c r="R261" s="14"/>
      <c r="S261" s="23"/>
      <c r="T261" s="23"/>
      <c r="U261" s="23"/>
      <c r="V261" s="23"/>
      <c r="W261" s="23"/>
      <c r="X261" s="23"/>
      <c r="Y261" s="23"/>
      <c r="Z261" s="16"/>
      <c r="AA261" s="16"/>
      <c r="AB261" s="16"/>
      <c r="AC261" s="18"/>
      <c r="AD261" s="34" t="str">
        <f t="shared" si="13"/>
        <v>○</v>
      </c>
      <c r="AE261" s="36" t="str">
        <f t="shared" si="14"/>
        <v>○</v>
      </c>
      <c r="AF261" s="35" t="str">
        <f t="shared" si="17"/>
        <v/>
      </c>
      <c r="AG261" s="38" t="str">
        <f t="shared" si="16"/>
        <v>○</v>
      </c>
    </row>
    <row r="262" spans="1:33" x14ac:dyDescent="0.15">
      <c r="A262" s="10">
        <v>248</v>
      </c>
      <c r="B262" s="77"/>
      <c r="C262" s="14"/>
      <c r="D262" s="264"/>
      <c r="E262" s="14"/>
      <c r="F262" s="16"/>
      <c r="G262" s="14"/>
      <c r="H262" s="16"/>
      <c r="I262" s="18"/>
      <c r="J262" s="18"/>
      <c r="K262" s="18"/>
      <c r="L262" s="18"/>
      <c r="M262" s="18"/>
      <c r="N262" s="14"/>
      <c r="O262" s="18"/>
      <c r="P262" s="18"/>
      <c r="Q262" s="14"/>
      <c r="R262" s="14"/>
      <c r="S262" s="23"/>
      <c r="T262" s="23"/>
      <c r="U262" s="23"/>
      <c r="V262" s="23"/>
      <c r="W262" s="23"/>
      <c r="X262" s="23"/>
      <c r="Y262" s="23"/>
      <c r="Z262" s="16"/>
      <c r="AA262" s="16"/>
      <c r="AB262" s="16"/>
      <c r="AC262" s="18"/>
      <c r="AD262" s="34" t="str">
        <f t="shared" si="13"/>
        <v>○</v>
      </c>
      <c r="AE262" s="36" t="str">
        <f t="shared" si="14"/>
        <v>○</v>
      </c>
      <c r="AF262" s="35" t="str">
        <f t="shared" si="17"/>
        <v/>
      </c>
      <c r="AG262" s="38" t="str">
        <f t="shared" si="16"/>
        <v>○</v>
      </c>
    </row>
    <row r="263" spans="1:33" x14ac:dyDescent="0.15">
      <c r="A263" s="10">
        <v>249</v>
      </c>
      <c r="B263" s="77"/>
      <c r="C263" s="14"/>
      <c r="D263" s="264"/>
      <c r="E263" s="14"/>
      <c r="F263" s="16"/>
      <c r="G263" s="14"/>
      <c r="H263" s="16"/>
      <c r="I263" s="18"/>
      <c r="J263" s="18"/>
      <c r="K263" s="18"/>
      <c r="L263" s="18"/>
      <c r="M263" s="18"/>
      <c r="N263" s="14"/>
      <c r="O263" s="18"/>
      <c r="P263" s="18"/>
      <c r="Q263" s="14"/>
      <c r="R263" s="14"/>
      <c r="S263" s="23"/>
      <c r="T263" s="23"/>
      <c r="U263" s="23"/>
      <c r="V263" s="23"/>
      <c r="W263" s="23"/>
      <c r="X263" s="23"/>
      <c r="Y263" s="23"/>
      <c r="Z263" s="16"/>
      <c r="AA263" s="16"/>
      <c r="AB263" s="16"/>
      <c r="AC263" s="18"/>
      <c r="AD263" s="34" t="str">
        <f t="shared" si="13"/>
        <v>○</v>
      </c>
      <c r="AE263" s="36" t="str">
        <f t="shared" si="14"/>
        <v>○</v>
      </c>
      <c r="AF263" s="35" t="str">
        <f t="shared" si="17"/>
        <v/>
      </c>
      <c r="AG263" s="38" t="str">
        <f t="shared" si="16"/>
        <v>○</v>
      </c>
    </row>
    <row r="264" spans="1:33" x14ac:dyDescent="0.15">
      <c r="A264" s="10">
        <v>250</v>
      </c>
      <c r="B264" s="77"/>
      <c r="C264" s="14"/>
      <c r="D264" s="264"/>
      <c r="E264" s="14"/>
      <c r="F264" s="16"/>
      <c r="G264" s="14"/>
      <c r="H264" s="16"/>
      <c r="I264" s="18"/>
      <c r="J264" s="18"/>
      <c r="K264" s="18"/>
      <c r="L264" s="18"/>
      <c r="M264" s="18"/>
      <c r="N264" s="14"/>
      <c r="O264" s="18"/>
      <c r="P264" s="18"/>
      <c r="Q264" s="14"/>
      <c r="R264" s="14"/>
      <c r="S264" s="23"/>
      <c r="T264" s="23"/>
      <c r="U264" s="23"/>
      <c r="V264" s="23"/>
      <c r="W264" s="23"/>
      <c r="X264" s="23"/>
      <c r="Y264" s="23"/>
      <c r="Z264" s="16"/>
      <c r="AA264" s="16"/>
      <c r="AB264" s="16"/>
      <c r="AC264" s="18"/>
      <c r="AD264" s="34" t="str">
        <f t="shared" si="13"/>
        <v>○</v>
      </c>
      <c r="AE264" s="36" t="str">
        <f t="shared" si="14"/>
        <v>○</v>
      </c>
      <c r="AF264" s="35" t="str">
        <f t="shared" si="17"/>
        <v/>
      </c>
      <c r="AG264" s="38" t="str">
        <f t="shared" si="16"/>
        <v>○</v>
      </c>
    </row>
    <row r="265" spans="1:33" x14ac:dyDescent="0.15">
      <c r="A265" s="10">
        <v>251</v>
      </c>
      <c r="B265" s="77"/>
      <c r="C265" s="14"/>
      <c r="D265" s="264"/>
      <c r="E265" s="14"/>
      <c r="F265" s="16"/>
      <c r="G265" s="14"/>
      <c r="H265" s="16"/>
      <c r="I265" s="18"/>
      <c r="J265" s="18"/>
      <c r="K265" s="18"/>
      <c r="L265" s="18"/>
      <c r="M265" s="18"/>
      <c r="N265" s="14"/>
      <c r="O265" s="18"/>
      <c r="P265" s="18"/>
      <c r="Q265" s="14"/>
      <c r="R265" s="14"/>
      <c r="S265" s="23"/>
      <c r="T265" s="23"/>
      <c r="U265" s="23"/>
      <c r="V265" s="23"/>
      <c r="W265" s="23"/>
      <c r="X265" s="23"/>
      <c r="Y265" s="23"/>
      <c r="Z265" s="16"/>
      <c r="AA265" s="16"/>
      <c r="AB265" s="16"/>
      <c r="AC265" s="18"/>
      <c r="AD265" s="34" t="str">
        <f t="shared" si="13"/>
        <v>○</v>
      </c>
      <c r="AE265" s="36" t="str">
        <f t="shared" si="14"/>
        <v>○</v>
      </c>
      <c r="AF265" s="35" t="str">
        <f t="shared" si="17"/>
        <v/>
      </c>
      <c r="AG265" s="38" t="str">
        <f t="shared" si="16"/>
        <v>○</v>
      </c>
    </row>
    <row r="266" spans="1:33" x14ac:dyDescent="0.15">
      <c r="A266" s="10">
        <v>252</v>
      </c>
      <c r="B266" s="77"/>
      <c r="C266" s="14"/>
      <c r="D266" s="264"/>
      <c r="E266" s="14"/>
      <c r="F266" s="16"/>
      <c r="G266" s="14"/>
      <c r="H266" s="16"/>
      <c r="I266" s="18"/>
      <c r="J266" s="18"/>
      <c r="K266" s="18"/>
      <c r="L266" s="18"/>
      <c r="M266" s="18"/>
      <c r="N266" s="14"/>
      <c r="O266" s="18"/>
      <c r="P266" s="18"/>
      <c r="Q266" s="14"/>
      <c r="R266" s="14"/>
      <c r="S266" s="23"/>
      <c r="T266" s="23"/>
      <c r="U266" s="23"/>
      <c r="V266" s="23"/>
      <c r="W266" s="23"/>
      <c r="X266" s="23"/>
      <c r="Y266" s="23"/>
      <c r="Z266" s="16"/>
      <c r="AA266" s="16"/>
      <c r="AB266" s="16"/>
      <c r="AC266" s="18"/>
      <c r="AD266" s="34" t="str">
        <f t="shared" si="13"/>
        <v>○</v>
      </c>
      <c r="AE266" s="36" t="str">
        <f t="shared" si="14"/>
        <v>○</v>
      </c>
      <c r="AF266" s="35" t="str">
        <f t="shared" si="17"/>
        <v/>
      </c>
      <c r="AG266" s="38" t="str">
        <f t="shared" si="16"/>
        <v>○</v>
      </c>
    </row>
    <row r="267" spans="1:33" x14ac:dyDescent="0.15">
      <c r="A267" s="10">
        <v>253</v>
      </c>
      <c r="B267" s="77"/>
      <c r="C267" s="14"/>
      <c r="D267" s="264"/>
      <c r="E267" s="14"/>
      <c r="F267" s="16"/>
      <c r="G267" s="14"/>
      <c r="H267" s="16"/>
      <c r="I267" s="18"/>
      <c r="J267" s="18"/>
      <c r="K267" s="18"/>
      <c r="L267" s="18"/>
      <c r="M267" s="18"/>
      <c r="N267" s="14"/>
      <c r="O267" s="18"/>
      <c r="P267" s="18"/>
      <c r="Q267" s="14"/>
      <c r="R267" s="14"/>
      <c r="S267" s="23"/>
      <c r="T267" s="23"/>
      <c r="U267" s="23"/>
      <c r="V267" s="23"/>
      <c r="W267" s="23"/>
      <c r="X267" s="23"/>
      <c r="Y267" s="23"/>
      <c r="Z267" s="16"/>
      <c r="AA267" s="16"/>
      <c r="AB267" s="16"/>
      <c r="AC267" s="18"/>
      <c r="AD267" s="34" t="str">
        <f t="shared" si="13"/>
        <v>○</v>
      </c>
      <c r="AE267" s="36" t="str">
        <f t="shared" si="14"/>
        <v>○</v>
      </c>
      <c r="AF267" s="35" t="str">
        <f t="shared" si="17"/>
        <v/>
      </c>
      <c r="AG267" s="38" t="str">
        <f t="shared" si="16"/>
        <v>○</v>
      </c>
    </row>
    <row r="268" spans="1:33" x14ac:dyDescent="0.15">
      <c r="A268" s="10">
        <v>254</v>
      </c>
      <c r="B268" s="77"/>
      <c r="C268" s="14"/>
      <c r="D268" s="264"/>
      <c r="E268" s="14"/>
      <c r="F268" s="16"/>
      <c r="G268" s="14"/>
      <c r="H268" s="16"/>
      <c r="I268" s="18"/>
      <c r="J268" s="18"/>
      <c r="K268" s="18"/>
      <c r="L268" s="18"/>
      <c r="M268" s="18"/>
      <c r="N268" s="14"/>
      <c r="O268" s="18"/>
      <c r="P268" s="18"/>
      <c r="Q268" s="14"/>
      <c r="R268" s="14"/>
      <c r="S268" s="23"/>
      <c r="T268" s="23"/>
      <c r="U268" s="23"/>
      <c r="V268" s="23"/>
      <c r="W268" s="23"/>
      <c r="X268" s="23"/>
      <c r="Y268" s="23"/>
      <c r="Z268" s="16"/>
      <c r="AA268" s="16"/>
      <c r="AB268" s="16"/>
      <c r="AC268" s="18"/>
      <c r="AD268" s="34" t="str">
        <f t="shared" si="13"/>
        <v>○</v>
      </c>
      <c r="AE268" s="36" t="str">
        <f t="shared" si="14"/>
        <v>○</v>
      </c>
      <c r="AF268" s="35" t="str">
        <f t="shared" si="17"/>
        <v/>
      </c>
      <c r="AG268" s="38" t="str">
        <f t="shared" si="16"/>
        <v>○</v>
      </c>
    </row>
    <row r="269" spans="1:33" x14ac:dyDescent="0.15">
      <c r="A269" s="10">
        <v>255</v>
      </c>
      <c r="B269" s="77"/>
      <c r="C269" s="14"/>
      <c r="D269" s="264"/>
      <c r="E269" s="14"/>
      <c r="F269" s="16"/>
      <c r="G269" s="14"/>
      <c r="H269" s="16"/>
      <c r="I269" s="18"/>
      <c r="J269" s="18"/>
      <c r="K269" s="18"/>
      <c r="L269" s="18"/>
      <c r="M269" s="18"/>
      <c r="N269" s="14"/>
      <c r="O269" s="18"/>
      <c r="P269" s="18"/>
      <c r="Q269" s="14"/>
      <c r="R269" s="14"/>
      <c r="S269" s="23"/>
      <c r="T269" s="23"/>
      <c r="U269" s="23"/>
      <c r="V269" s="23"/>
      <c r="W269" s="23"/>
      <c r="X269" s="23"/>
      <c r="Y269" s="23"/>
      <c r="Z269" s="16"/>
      <c r="AA269" s="16"/>
      <c r="AB269" s="16"/>
      <c r="AC269" s="18"/>
      <c r="AD269" s="34" t="str">
        <f t="shared" si="13"/>
        <v>○</v>
      </c>
      <c r="AE269" s="36" t="str">
        <f t="shared" si="14"/>
        <v>○</v>
      </c>
      <c r="AF269" s="35" t="str">
        <f t="shared" si="17"/>
        <v/>
      </c>
      <c r="AG269" s="38" t="str">
        <f t="shared" si="16"/>
        <v>○</v>
      </c>
    </row>
    <row r="270" spans="1:33" x14ac:dyDescent="0.15">
      <c r="A270" s="10">
        <v>256</v>
      </c>
      <c r="B270" s="77"/>
      <c r="C270" s="14"/>
      <c r="D270" s="264"/>
      <c r="E270" s="14"/>
      <c r="F270" s="16"/>
      <c r="G270" s="14"/>
      <c r="H270" s="16"/>
      <c r="I270" s="18"/>
      <c r="J270" s="18"/>
      <c r="K270" s="18"/>
      <c r="L270" s="18"/>
      <c r="M270" s="18"/>
      <c r="N270" s="14"/>
      <c r="O270" s="18"/>
      <c r="P270" s="18"/>
      <c r="Q270" s="14"/>
      <c r="R270" s="14"/>
      <c r="S270" s="23"/>
      <c r="T270" s="23"/>
      <c r="U270" s="23"/>
      <c r="V270" s="23"/>
      <c r="W270" s="23"/>
      <c r="X270" s="23"/>
      <c r="Y270" s="23"/>
      <c r="Z270" s="16"/>
      <c r="AA270" s="16"/>
      <c r="AB270" s="16"/>
      <c r="AC270" s="18"/>
      <c r="AD270" s="34" t="str">
        <f t="shared" si="13"/>
        <v>○</v>
      </c>
      <c r="AE270" s="36" t="str">
        <f t="shared" si="14"/>
        <v>○</v>
      </c>
      <c r="AF270" s="35" t="str">
        <f t="shared" si="17"/>
        <v/>
      </c>
      <c r="AG270" s="38" t="str">
        <f t="shared" si="16"/>
        <v>○</v>
      </c>
    </row>
    <row r="271" spans="1:33" x14ac:dyDescent="0.15">
      <c r="A271" s="10">
        <v>257</v>
      </c>
      <c r="B271" s="77"/>
      <c r="C271" s="14"/>
      <c r="D271" s="264"/>
      <c r="E271" s="14"/>
      <c r="F271" s="16"/>
      <c r="G271" s="14"/>
      <c r="H271" s="16"/>
      <c r="I271" s="18"/>
      <c r="J271" s="18"/>
      <c r="K271" s="18"/>
      <c r="L271" s="18"/>
      <c r="M271" s="18"/>
      <c r="N271" s="14"/>
      <c r="O271" s="18"/>
      <c r="P271" s="18"/>
      <c r="Q271" s="14"/>
      <c r="R271" s="14"/>
      <c r="S271" s="23"/>
      <c r="T271" s="23"/>
      <c r="U271" s="23"/>
      <c r="V271" s="23"/>
      <c r="W271" s="23"/>
      <c r="X271" s="23"/>
      <c r="Y271" s="23"/>
      <c r="Z271" s="16"/>
      <c r="AA271" s="16"/>
      <c r="AB271" s="16"/>
      <c r="AC271" s="18"/>
      <c r="AD271" s="34" t="str">
        <f t="shared" ref="AD271:AD334" si="18">IF(OR(C271="補",AND(C271="単",S271=V271+W271+X271)),"","○")</f>
        <v>○</v>
      </c>
      <c r="AE271" s="36" t="str">
        <f t="shared" ref="AE271:AE334" si="19">IF(OR(C271="単",AND(C271="補",AND(S271=T271+Y271,T271=U271+V271+W271+X271))),"","○")</f>
        <v>○</v>
      </c>
      <c r="AF271" s="35" t="str">
        <f t="shared" si="17"/>
        <v/>
      </c>
      <c r="AG271" s="38" t="str">
        <f t="shared" si="16"/>
        <v>○</v>
      </c>
    </row>
    <row r="272" spans="1:33" x14ac:dyDescent="0.15">
      <c r="A272" s="10">
        <v>258</v>
      </c>
      <c r="B272" s="77"/>
      <c r="C272" s="14"/>
      <c r="D272" s="264"/>
      <c r="E272" s="14"/>
      <c r="F272" s="16"/>
      <c r="G272" s="14"/>
      <c r="H272" s="16"/>
      <c r="I272" s="18"/>
      <c r="J272" s="18"/>
      <c r="K272" s="18"/>
      <c r="L272" s="18"/>
      <c r="M272" s="18"/>
      <c r="N272" s="14"/>
      <c r="O272" s="18"/>
      <c r="P272" s="18"/>
      <c r="Q272" s="14"/>
      <c r="R272" s="14"/>
      <c r="S272" s="23"/>
      <c r="T272" s="23"/>
      <c r="U272" s="23"/>
      <c r="V272" s="23"/>
      <c r="W272" s="23"/>
      <c r="X272" s="23"/>
      <c r="Y272" s="23"/>
      <c r="Z272" s="16"/>
      <c r="AA272" s="16"/>
      <c r="AB272" s="16"/>
      <c r="AC272" s="18"/>
      <c r="AD272" s="34" t="str">
        <f t="shared" si="18"/>
        <v>○</v>
      </c>
      <c r="AE272" s="36" t="str">
        <f t="shared" si="19"/>
        <v>○</v>
      </c>
      <c r="AF272" s="35" t="str">
        <f t="shared" si="17"/>
        <v/>
      </c>
      <c r="AG272" s="38" t="str">
        <f t="shared" si="16"/>
        <v>○</v>
      </c>
    </row>
    <row r="273" spans="1:33" x14ac:dyDescent="0.15">
      <c r="A273" s="10">
        <v>259</v>
      </c>
      <c r="B273" s="77"/>
      <c r="C273" s="14"/>
      <c r="D273" s="264"/>
      <c r="E273" s="14"/>
      <c r="F273" s="16"/>
      <c r="G273" s="14"/>
      <c r="H273" s="16"/>
      <c r="I273" s="18"/>
      <c r="J273" s="18"/>
      <c r="K273" s="18"/>
      <c r="L273" s="18"/>
      <c r="M273" s="18"/>
      <c r="N273" s="14"/>
      <c r="O273" s="18"/>
      <c r="P273" s="18"/>
      <c r="Q273" s="14"/>
      <c r="R273" s="14"/>
      <c r="S273" s="23"/>
      <c r="T273" s="23"/>
      <c r="U273" s="23"/>
      <c r="V273" s="23"/>
      <c r="W273" s="23"/>
      <c r="X273" s="23"/>
      <c r="Y273" s="23"/>
      <c r="Z273" s="16"/>
      <c r="AA273" s="16"/>
      <c r="AB273" s="16"/>
      <c r="AC273" s="18"/>
      <c r="AD273" s="34" t="str">
        <f t="shared" si="18"/>
        <v>○</v>
      </c>
      <c r="AE273" s="36" t="str">
        <f t="shared" si="19"/>
        <v>○</v>
      </c>
      <c r="AF273" s="35" t="str">
        <f t="shared" si="17"/>
        <v/>
      </c>
      <c r="AG273" s="38" t="str">
        <f t="shared" ref="AG273:AG336" si="20">IF(OR(I273="",J273="",K273="",L273="",M273="",N273="",O273="",P273=""),"○","")</f>
        <v>○</v>
      </c>
    </row>
    <row r="274" spans="1:33" x14ac:dyDescent="0.15">
      <c r="A274" s="10">
        <v>260</v>
      </c>
      <c r="B274" s="77"/>
      <c r="C274" s="14"/>
      <c r="D274" s="264"/>
      <c r="E274" s="14"/>
      <c r="F274" s="16"/>
      <c r="G274" s="14"/>
      <c r="H274" s="16"/>
      <c r="I274" s="18"/>
      <c r="J274" s="18"/>
      <c r="K274" s="18"/>
      <c r="L274" s="18"/>
      <c r="M274" s="18"/>
      <c r="N274" s="14"/>
      <c r="O274" s="18"/>
      <c r="P274" s="18"/>
      <c r="Q274" s="14"/>
      <c r="R274" s="14"/>
      <c r="S274" s="23"/>
      <c r="T274" s="23"/>
      <c r="U274" s="23"/>
      <c r="V274" s="23"/>
      <c r="W274" s="23"/>
      <c r="X274" s="23"/>
      <c r="Y274" s="23"/>
      <c r="Z274" s="16"/>
      <c r="AA274" s="16"/>
      <c r="AB274" s="16"/>
      <c r="AC274" s="18"/>
      <c r="AD274" s="34" t="str">
        <f t="shared" si="18"/>
        <v>○</v>
      </c>
      <c r="AE274" s="36" t="str">
        <f t="shared" si="19"/>
        <v>○</v>
      </c>
      <c r="AF274" s="35" t="str">
        <f t="shared" si="17"/>
        <v/>
      </c>
      <c r="AG274" s="38" t="str">
        <f t="shared" si="20"/>
        <v>○</v>
      </c>
    </row>
    <row r="275" spans="1:33" x14ac:dyDescent="0.15">
      <c r="A275" s="10">
        <v>261</v>
      </c>
      <c r="B275" s="77"/>
      <c r="C275" s="14"/>
      <c r="D275" s="264"/>
      <c r="E275" s="14"/>
      <c r="F275" s="16"/>
      <c r="G275" s="14"/>
      <c r="H275" s="16"/>
      <c r="I275" s="18"/>
      <c r="J275" s="18"/>
      <c r="K275" s="18"/>
      <c r="L275" s="18"/>
      <c r="M275" s="18"/>
      <c r="N275" s="14"/>
      <c r="O275" s="18"/>
      <c r="P275" s="18"/>
      <c r="Q275" s="14"/>
      <c r="R275" s="14"/>
      <c r="S275" s="23"/>
      <c r="T275" s="23"/>
      <c r="U275" s="23"/>
      <c r="V275" s="23"/>
      <c r="W275" s="23"/>
      <c r="X275" s="23"/>
      <c r="Y275" s="23"/>
      <c r="Z275" s="16"/>
      <c r="AA275" s="16"/>
      <c r="AB275" s="16"/>
      <c r="AC275" s="18"/>
      <c r="AD275" s="34" t="str">
        <f t="shared" si="18"/>
        <v>○</v>
      </c>
      <c r="AE275" s="36" t="str">
        <f t="shared" si="19"/>
        <v>○</v>
      </c>
      <c r="AF275" s="35" t="str">
        <f t="shared" si="17"/>
        <v/>
      </c>
      <c r="AG275" s="38" t="str">
        <f t="shared" si="20"/>
        <v>○</v>
      </c>
    </row>
    <row r="276" spans="1:33" x14ac:dyDescent="0.15">
      <c r="A276" s="10">
        <v>262</v>
      </c>
      <c r="B276" s="77"/>
      <c r="C276" s="14"/>
      <c r="D276" s="264"/>
      <c r="E276" s="14"/>
      <c r="F276" s="16"/>
      <c r="G276" s="14"/>
      <c r="H276" s="16"/>
      <c r="I276" s="18"/>
      <c r="J276" s="18"/>
      <c r="K276" s="18"/>
      <c r="L276" s="18"/>
      <c r="M276" s="18"/>
      <c r="N276" s="14"/>
      <c r="O276" s="18"/>
      <c r="P276" s="18"/>
      <c r="Q276" s="14"/>
      <c r="R276" s="14"/>
      <c r="S276" s="23"/>
      <c r="T276" s="23"/>
      <c r="U276" s="23"/>
      <c r="V276" s="23"/>
      <c r="W276" s="23"/>
      <c r="X276" s="23"/>
      <c r="Y276" s="23"/>
      <c r="Z276" s="16"/>
      <c r="AA276" s="16"/>
      <c r="AB276" s="16"/>
      <c r="AC276" s="18"/>
      <c r="AD276" s="34" t="str">
        <f t="shared" si="18"/>
        <v>○</v>
      </c>
      <c r="AE276" s="36" t="str">
        <f t="shared" si="19"/>
        <v>○</v>
      </c>
      <c r="AF276" s="35" t="str">
        <f t="shared" si="17"/>
        <v/>
      </c>
      <c r="AG276" s="38" t="str">
        <f t="shared" si="20"/>
        <v>○</v>
      </c>
    </row>
    <row r="277" spans="1:33" x14ac:dyDescent="0.15">
      <c r="A277" s="10">
        <v>263</v>
      </c>
      <c r="B277" s="77"/>
      <c r="C277" s="14"/>
      <c r="D277" s="264"/>
      <c r="E277" s="14"/>
      <c r="F277" s="16"/>
      <c r="G277" s="14"/>
      <c r="H277" s="16"/>
      <c r="I277" s="18"/>
      <c r="J277" s="18"/>
      <c r="K277" s="18"/>
      <c r="L277" s="18"/>
      <c r="M277" s="18"/>
      <c r="N277" s="14"/>
      <c r="O277" s="18"/>
      <c r="P277" s="18"/>
      <c r="Q277" s="14"/>
      <c r="R277" s="14"/>
      <c r="S277" s="23"/>
      <c r="T277" s="23"/>
      <c r="U277" s="23"/>
      <c r="V277" s="23"/>
      <c r="W277" s="23"/>
      <c r="X277" s="23"/>
      <c r="Y277" s="23"/>
      <c r="Z277" s="16"/>
      <c r="AA277" s="16"/>
      <c r="AB277" s="16"/>
      <c r="AC277" s="18"/>
      <c r="AD277" s="34" t="str">
        <f t="shared" si="18"/>
        <v>○</v>
      </c>
      <c r="AE277" s="36" t="str">
        <f t="shared" si="19"/>
        <v>○</v>
      </c>
      <c r="AF277" s="35" t="str">
        <f t="shared" si="17"/>
        <v/>
      </c>
      <c r="AG277" s="38" t="str">
        <f t="shared" si="20"/>
        <v>○</v>
      </c>
    </row>
    <row r="278" spans="1:33" x14ac:dyDescent="0.15">
      <c r="A278" s="10">
        <v>264</v>
      </c>
      <c r="B278" s="77"/>
      <c r="C278" s="14"/>
      <c r="D278" s="264"/>
      <c r="E278" s="14"/>
      <c r="F278" s="16"/>
      <c r="G278" s="14"/>
      <c r="H278" s="16"/>
      <c r="I278" s="18"/>
      <c r="J278" s="18"/>
      <c r="K278" s="18"/>
      <c r="L278" s="18"/>
      <c r="M278" s="18"/>
      <c r="N278" s="14"/>
      <c r="O278" s="18"/>
      <c r="P278" s="18"/>
      <c r="Q278" s="14"/>
      <c r="R278" s="14"/>
      <c r="S278" s="23"/>
      <c r="T278" s="23"/>
      <c r="U278" s="23"/>
      <c r="V278" s="23"/>
      <c r="W278" s="23"/>
      <c r="X278" s="23"/>
      <c r="Y278" s="23"/>
      <c r="Z278" s="16"/>
      <c r="AA278" s="16"/>
      <c r="AB278" s="16"/>
      <c r="AC278" s="18"/>
      <c r="AD278" s="34" t="str">
        <f t="shared" si="18"/>
        <v>○</v>
      </c>
      <c r="AE278" s="36" t="str">
        <f t="shared" si="19"/>
        <v>○</v>
      </c>
      <c r="AF278" s="35" t="str">
        <f t="shared" si="17"/>
        <v/>
      </c>
      <c r="AG278" s="38" t="str">
        <f t="shared" si="20"/>
        <v>○</v>
      </c>
    </row>
    <row r="279" spans="1:33" x14ac:dyDescent="0.15">
      <c r="A279" s="10">
        <v>265</v>
      </c>
      <c r="B279" s="77"/>
      <c r="C279" s="14"/>
      <c r="D279" s="264"/>
      <c r="E279" s="14"/>
      <c r="F279" s="16"/>
      <c r="G279" s="14"/>
      <c r="H279" s="16"/>
      <c r="I279" s="18"/>
      <c r="J279" s="18"/>
      <c r="K279" s="18"/>
      <c r="L279" s="18"/>
      <c r="M279" s="18"/>
      <c r="N279" s="14"/>
      <c r="O279" s="18"/>
      <c r="P279" s="18"/>
      <c r="Q279" s="14"/>
      <c r="R279" s="14"/>
      <c r="S279" s="23"/>
      <c r="T279" s="23"/>
      <c r="U279" s="23"/>
      <c r="V279" s="23"/>
      <c r="W279" s="23"/>
      <c r="X279" s="23"/>
      <c r="Y279" s="23"/>
      <c r="Z279" s="16"/>
      <c r="AA279" s="16"/>
      <c r="AB279" s="16"/>
      <c r="AC279" s="18"/>
      <c r="AD279" s="34" t="str">
        <f t="shared" si="18"/>
        <v>○</v>
      </c>
      <c r="AE279" s="36" t="str">
        <f t="shared" si="19"/>
        <v>○</v>
      </c>
      <c r="AF279" s="35" t="str">
        <f t="shared" ref="AF279:AF314" si="21">IF(AND(R279="R3.4以降",AB279=""),"○","")</f>
        <v/>
      </c>
      <c r="AG279" s="38" t="str">
        <f t="shared" si="20"/>
        <v>○</v>
      </c>
    </row>
    <row r="280" spans="1:33" x14ac:dyDescent="0.15">
      <c r="A280" s="10">
        <v>266</v>
      </c>
      <c r="B280" s="77"/>
      <c r="C280" s="14"/>
      <c r="D280" s="264"/>
      <c r="E280" s="14"/>
      <c r="F280" s="16"/>
      <c r="G280" s="14"/>
      <c r="H280" s="16"/>
      <c r="I280" s="18"/>
      <c r="J280" s="18"/>
      <c r="K280" s="18"/>
      <c r="L280" s="18"/>
      <c r="M280" s="18"/>
      <c r="N280" s="14"/>
      <c r="O280" s="18"/>
      <c r="P280" s="18"/>
      <c r="Q280" s="14"/>
      <c r="R280" s="14"/>
      <c r="S280" s="23"/>
      <c r="T280" s="23"/>
      <c r="U280" s="23"/>
      <c r="V280" s="23"/>
      <c r="W280" s="23"/>
      <c r="X280" s="23"/>
      <c r="Y280" s="23"/>
      <c r="Z280" s="16"/>
      <c r="AA280" s="16"/>
      <c r="AB280" s="16"/>
      <c r="AC280" s="18"/>
      <c r="AD280" s="34" t="str">
        <f t="shared" si="18"/>
        <v>○</v>
      </c>
      <c r="AE280" s="36" t="str">
        <f t="shared" si="19"/>
        <v>○</v>
      </c>
      <c r="AF280" s="35" t="str">
        <f t="shared" si="21"/>
        <v/>
      </c>
      <c r="AG280" s="38" t="str">
        <f t="shared" si="20"/>
        <v>○</v>
      </c>
    </row>
    <row r="281" spans="1:33" x14ac:dyDescent="0.15">
      <c r="A281" s="10">
        <v>267</v>
      </c>
      <c r="B281" s="77"/>
      <c r="C281" s="14"/>
      <c r="D281" s="264"/>
      <c r="E281" s="14"/>
      <c r="F281" s="16"/>
      <c r="G281" s="14"/>
      <c r="H281" s="16"/>
      <c r="I281" s="18"/>
      <c r="J281" s="18"/>
      <c r="K281" s="18"/>
      <c r="L281" s="18"/>
      <c r="M281" s="18"/>
      <c r="N281" s="14"/>
      <c r="O281" s="18"/>
      <c r="P281" s="18"/>
      <c r="Q281" s="14"/>
      <c r="R281" s="14"/>
      <c r="S281" s="23"/>
      <c r="T281" s="23"/>
      <c r="U281" s="23"/>
      <c r="V281" s="23"/>
      <c r="W281" s="23"/>
      <c r="X281" s="23"/>
      <c r="Y281" s="23"/>
      <c r="Z281" s="16"/>
      <c r="AA281" s="16"/>
      <c r="AB281" s="16"/>
      <c r="AC281" s="18"/>
      <c r="AD281" s="34" t="str">
        <f t="shared" si="18"/>
        <v>○</v>
      </c>
      <c r="AE281" s="36" t="str">
        <f t="shared" si="19"/>
        <v>○</v>
      </c>
      <c r="AF281" s="35" t="str">
        <f t="shared" si="21"/>
        <v/>
      </c>
      <c r="AG281" s="38" t="str">
        <f t="shared" si="20"/>
        <v>○</v>
      </c>
    </row>
    <row r="282" spans="1:33" x14ac:dyDescent="0.15">
      <c r="A282" s="10">
        <v>268</v>
      </c>
      <c r="B282" s="77"/>
      <c r="C282" s="14"/>
      <c r="D282" s="264"/>
      <c r="E282" s="14"/>
      <c r="F282" s="16"/>
      <c r="G282" s="14"/>
      <c r="H282" s="16"/>
      <c r="I282" s="18"/>
      <c r="J282" s="18"/>
      <c r="K282" s="18"/>
      <c r="L282" s="18"/>
      <c r="M282" s="18"/>
      <c r="N282" s="14"/>
      <c r="O282" s="18"/>
      <c r="P282" s="18"/>
      <c r="Q282" s="14"/>
      <c r="R282" s="14"/>
      <c r="S282" s="23"/>
      <c r="T282" s="23"/>
      <c r="U282" s="23"/>
      <c r="V282" s="23"/>
      <c r="W282" s="23"/>
      <c r="X282" s="23"/>
      <c r="Y282" s="23"/>
      <c r="Z282" s="16"/>
      <c r="AA282" s="16"/>
      <c r="AB282" s="16"/>
      <c r="AC282" s="18"/>
      <c r="AD282" s="34" t="str">
        <f t="shared" si="18"/>
        <v>○</v>
      </c>
      <c r="AE282" s="36" t="str">
        <f t="shared" si="19"/>
        <v>○</v>
      </c>
      <c r="AF282" s="35" t="str">
        <f t="shared" si="21"/>
        <v/>
      </c>
      <c r="AG282" s="38" t="str">
        <f t="shared" si="20"/>
        <v>○</v>
      </c>
    </row>
    <row r="283" spans="1:33" x14ac:dyDescent="0.15">
      <c r="A283" s="10">
        <v>269</v>
      </c>
      <c r="B283" s="77"/>
      <c r="C283" s="14"/>
      <c r="D283" s="264"/>
      <c r="E283" s="14"/>
      <c r="F283" s="16"/>
      <c r="G283" s="14"/>
      <c r="H283" s="16"/>
      <c r="I283" s="18"/>
      <c r="J283" s="18"/>
      <c r="K283" s="18"/>
      <c r="L283" s="18"/>
      <c r="M283" s="18"/>
      <c r="N283" s="14"/>
      <c r="O283" s="18"/>
      <c r="P283" s="18"/>
      <c r="Q283" s="14"/>
      <c r="R283" s="14"/>
      <c r="S283" s="23"/>
      <c r="T283" s="23"/>
      <c r="U283" s="23"/>
      <c r="V283" s="23"/>
      <c r="W283" s="23"/>
      <c r="X283" s="23"/>
      <c r="Y283" s="23"/>
      <c r="Z283" s="16"/>
      <c r="AA283" s="16"/>
      <c r="AB283" s="16"/>
      <c r="AC283" s="18"/>
      <c r="AD283" s="34" t="str">
        <f t="shared" si="18"/>
        <v>○</v>
      </c>
      <c r="AE283" s="36" t="str">
        <f t="shared" si="19"/>
        <v>○</v>
      </c>
      <c r="AF283" s="35" t="str">
        <f t="shared" si="21"/>
        <v/>
      </c>
      <c r="AG283" s="38" t="str">
        <f t="shared" si="20"/>
        <v>○</v>
      </c>
    </row>
    <row r="284" spans="1:33" x14ac:dyDescent="0.15">
      <c r="A284" s="10">
        <v>270</v>
      </c>
      <c r="B284" s="77"/>
      <c r="C284" s="14"/>
      <c r="D284" s="264"/>
      <c r="E284" s="14"/>
      <c r="F284" s="16"/>
      <c r="G284" s="14"/>
      <c r="H284" s="16"/>
      <c r="I284" s="18"/>
      <c r="J284" s="18"/>
      <c r="K284" s="18"/>
      <c r="L284" s="18"/>
      <c r="M284" s="18"/>
      <c r="N284" s="14"/>
      <c r="O284" s="18"/>
      <c r="P284" s="18"/>
      <c r="Q284" s="14"/>
      <c r="R284" s="14"/>
      <c r="S284" s="23"/>
      <c r="T284" s="23"/>
      <c r="U284" s="23"/>
      <c r="V284" s="23"/>
      <c r="W284" s="23"/>
      <c r="X284" s="23"/>
      <c r="Y284" s="23"/>
      <c r="Z284" s="16"/>
      <c r="AA284" s="16"/>
      <c r="AB284" s="16"/>
      <c r="AC284" s="18"/>
      <c r="AD284" s="34" t="str">
        <f t="shared" si="18"/>
        <v>○</v>
      </c>
      <c r="AE284" s="36" t="str">
        <f t="shared" si="19"/>
        <v>○</v>
      </c>
      <c r="AF284" s="35" t="str">
        <f t="shared" si="21"/>
        <v/>
      </c>
      <c r="AG284" s="38" t="str">
        <f t="shared" si="20"/>
        <v>○</v>
      </c>
    </row>
    <row r="285" spans="1:33" x14ac:dyDescent="0.15">
      <c r="A285" s="10">
        <v>271</v>
      </c>
      <c r="B285" s="77"/>
      <c r="C285" s="14"/>
      <c r="D285" s="264"/>
      <c r="E285" s="14"/>
      <c r="F285" s="16"/>
      <c r="G285" s="14"/>
      <c r="H285" s="16"/>
      <c r="I285" s="18"/>
      <c r="J285" s="18"/>
      <c r="K285" s="18"/>
      <c r="L285" s="18"/>
      <c r="M285" s="18"/>
      <c r="N285" s="14"/>
      <c r="O285" s="18"/>
      <c r="P285" s="18"/>
      <c r="Q285" s="14"/>
      <c r="R285" s="14"/>
      <c r="S285" s="23"/>
      <c r="T285" s="23"/>
      <c r="U285" s="23"/>
      <c r="V285" s="23"/>
      <c r="W285" s="23"/>
      <c r="X285" s="23"/>
      <c r="Y285" s="23"/>
      <c r="Z285" s="16"/>
      <c r="AA285" s="16"/>
      <c r="AB285" s="16"/>
      <c r="AC285" s="18"/>
      <c r="AD285" s="34" t="str">
        <f t="shared" si="18"/>
        <v>○</v>
      </c>
      <c r="AE285" s="36" t="str">
        <f t="shared" si="19"/>
        <v>○</v>
      </c>
      <c r="AF285" s="35" t="str">
        <f t="shared" si="21"/>
        <v/>
      </c>
      <c r="AG285" s="38" t="str">
        <f t="shared" si="20"/>
        <v>○</v>
      </c>
    </row>
    <row r="286" spans="1:33" x14ac:dyDescent="0.15">
      <c r="A286" s="10">
        <v>272</v>
      </c>
      <c r="B286" s="77"/>
      <c r="C286" s="14"/>
      <c r="D286" s="264"/>
      <c r="E286" s="14"/>
      <c r="F286" s="16"/>
      <c r="G286" s="14"/>
      <c r="H286" s="16"/>
      <c r="I286" s="18"/>
      <c r="J286" s="18"/>
      <c r="K286" s="18"/>
      <c r="L286" s="18"/>
      <c r="M286" s="18"/>
      <c r="N286" s="14"/>
      <c r="O286" s="18"/>
      <c r="P286" s="18"/>
      <c r="Q286" s="14"/>
      <c r="R286" s="14"/>
      <c r="S286" s="23"/>
      <c r="T286" s="23"/>
      <c r="U286" s="23"/>
      <c r="V286" s="23"/>
      <c r="W286" s="23"/>
      <c r="X286" s="23"/>
      <c r="Y286" s="23"/>
      <c r="Z286" s="16"/>
      <c r="AA286" s="16"/>
      <c r="AB286" s="16"/>
      <c r="AC286" s="18"/>
      <c r="AD286" s="34" t="str">
        <f t="shared" si="18"/>
        <v>○</v>
      </c>
      <c r="AE286" s="36" t="str">
        <f t="shared" si="19"/>
        <v>○</v>
      </c>
      <c r="AF286" s="35" t="str">
        <f t="shared" si="21"/>
        <v/>
      </c>
      <c r="AG286" s="38" t="str">
        <f t="shared" si="20"/>
        <v>○</v>
      </c>
    </row>
    <row r="287" spans="1:33" x14ac:dyDescent="0.15">
      <c r="A287" s="10">
        <v>273</v>
      </c>
      <c r="B287" s="77"/>
      <c r="C287" s="14"/>
      <c r="D287" s="264"/>
      <c r="E287" s="14"/>
      <c r="F287" s="16"/>
      <c r="G287" s="14"/>
      <c r="H287" s="16"/>
      <c r="I287" s="18"/>
      <c r="J287" s="18"/>
      <c r="K287" s="18"/>
      <c r="L287" s="18"/>
      <c r="M287" s="18"/>
      <c r="N287" s="14"/>
      <c r="O287" s="18"/>
      <c r="P287" s="18"/>
      <c r="Q287" s="14"/>
      <c r="R287" s="14"/>
      <c r="S287" s="23"/>
      <c r="T287" s="23"/>
      <c r="U287" s="23"/>
      <c r="V287" s="23"/>
      <c r="W287" s="23"/>
      <c r="X287" s="23"/>
      <c r="Y287" s="23"/>
      <c r="Z287" s="16"/>
      <c r="AA287" s="16"/>
      <c r="AB287" s="16"/>
      <c r="AC287" s="18"/>
      <c r="AD287" s="34" t="str">
        <f t="shared" si="18"/>
        <v>○</v>
      </c>
      <c r="AE287" s="36" t="str">
        <f t="shared" si="19"/>
        <v>○</v>
      </c>
      <c r="AF287" s="35" t="str">
        <f t="shared" si="21"/>
        <v/>
      </c>
      <c r="AG287" s="38" t="str">
        <f t="shared" si="20"/>
        <v>○</v>
      </c>
    </row>
    <row r="288" spans="1:33" x14ac:dyDescent="0.15">
      <c r="A288" s="10">
        <v>274</v>
      </c>
      <c r="B288" s="77"/>
      <c r="C288" s="14"/>
      <c r="D288" s="264"/>
      <c r="E288" s="14"/>
      <c r="F288" s="16"/>
      <c r="G288" s="14"/>
      <c r="H288" s="16"/>
      <c r="I288" s="18"/>
      <c r="J288" s="18"/>
      <c r="K288" s="18"/>
      <c r="L288" s="18"/>
      <c r="M288" s="18"/>
      <c r="N288" s="14"/>
      <c r="O288" s="18"/>
      <c r="P288" s="18"/>
      <c r="Q288" s="14"/>
      <c r="R288" s="14"/>
      <c r="S288" s="23"/>
      <c r="T288" s="23"/>
      <c r="U288" s="23"/>
      <c r="V288" s="23"/>
      <c r="W288" s="23"/>
      <c r="X288" s="23"/>
      <c r="Y288" s="23"/>
      <c r="Z288" s="16"/>
      <c r="AA288" s="16"/>
      <c r="AB288" s="16"/>
      <c r="AC288" s="18"/>
      <c r="AD288" s="34" t="str">
        <f t="shared" si="18"/>
        <v>○</v>
      </c>
      <c r="AE288" s="36" t="str">
        <f t="shared" si="19"/>
        <v>○</v>
      </c>
      <c r="AF288" s="35" t="str">
        <f t="shared" si="21"/>
        <v/>
      </c>
      <c r="AG288" s="38" t="str">
        <f t="shared" si="20"/>
        <v>○</v>
      </c>
    </row>
    <row r="289" spans="1:33" x14ac:dyDescent="0.15">
      <c r="A289" s="10">
        <v>275</v>
      </c>
      <c r="B289" s="77"/>
      <c r="C289" s="14"/>
      <c r="D289" s="264"/>
      <c r="E289" s="14"/>
      <c r="F289" s="16"/>
      <c r="G289" s="14"/>
      <c r="H289" s="16"/>
      <c r="I289" s="18"/>
      <c r="J289" s="18"/>
      <c r="K289" s="18"/>
      <c r="L289" s="18"/>
      <c r="M289" s="18"/>
      <c r="N289" s="14"/>
      <c r="O289" s="18"/>
      <c r="P289" s="18"/>
      <c r="Q289" s="14"/>
      <c r="R289" s="14"/>
      <c r="S289" s="23"/>
      <c r="T289" s="23"/>
      <c r="U289" s="23"/>
      <c r="V289" s="23"/>
      <c r="W289" s="23"/>
      <c r="X289" s="23"/>
      <c r="Y289" s="23"/>
      <c r="Z289" s="16"/>
      <c r="AA289" s="16"/>
      <c r="AB289" s="16"/>
      <c r="AC289" s="18"/>
      <c r="AD289" s="34" t="str">
        <f t="shared" si="18"/>
        <v>○</v>
      </c>
      <c r="AE289" s="36" t="str">
        <f t="shared" si="19"/>
        <v>○</v>
      </c>
      <c r="AF289" s="35" t="str">
        <f t="shared" si="21"/>
        <v/>
      </c>
      <c r="AG289" s="38" t="str">
        <f t="shared" si="20"/>
        <v>○</v>
      </c>
    </row>
    <row r="290" spans="1:33" x14ac:dyDescent="0.15">
      <c r="A290" s="10">
        <v>276</v>
      </c>
      <c r="B290" s="77"/>
      <c r="C290" s="14"/>
      <c r="D290" s="264"/>
      <c r="E290" s="14"/>
      <c r="F290" s="16"/>
      <c r="G290" s="14"/>
      <c r="H290" s="16"/>
      <c r="I290" s="18"/>
      <c r="J290" s="18"/>
      <c r="K290" s="18"/>
      <c r="L290" s="18"/>
      <c r="M290" s="18"/>
      <c r="N290" s="14"/>
      <c r="O290" s="18"/>
      <c r="P290" s="18"/>
      <c r="Q290" s="14"/>
      <c r="R290" s="14"/>
      <c r="S290" s="23"/>
      <c r="T290" s="23"/>
      <c r="U290" s="23"/>
      <c r="V290" s="23"/>
      <c r="W290" s="23"/>
      <c r="X290" s="23"/>
      <c r="Y290" s="23"/>
      <c r="Z290" s="16"/>
      <c r="AA290" s="16"/>
      <c r="AB290" s="16"/>
      <c r="AC290" s="18"/>
      <c r="AD290" s="34" t="str">
        <f t="shared" si="18"/>
        <v>○</v>
      </c>
      <c r="AE290" s="36" t="str">
        <f t="shared" si="19"/>
        <v>○</v>
      </c>
      <c r="AF290" s="35" t="str">
        <f t="shared" si="21"/>
        <v/>
      </c>
      <c r="AG290" s="38" t="str">
        <f t="shared" si="20"/>
        <v>○</v>
      </c>
    </row>
    <row r="291" spans="1:33" x14ac:dyDescent="0.15">
      <c r="A291" s="10">
        <v>277</v>
      </c>
      <c r="B291" s="77"/>
      <c r="C291" s="14"/>
      <c r="D291" s="264"/>
      <c r="E291" s="14"/>
      <c r="F291" s="16"/>
      <c r="G291" s="14"/>
      <c r="H291" s="16"/>
      <c r="I291" s="18"/>
      <c r="J291" s="18"/>
      <c r="K291" s="18"/>
      <c r="L291" s="18"/>
      <c r="M291" s="18"/>
      <c r="N291" s="14"/>
      <c r="O291" s="18"/>
      <c r="P291" s="18"/>
      <c r="Q291" s="14"/>
      <c r="R291" s="14"/>
      <c r="S291" s="23"/>
      <c r="T291" s="23"/>
      <c r="U291" s="23"/>
      <c r="V291" s="23"/>
      <c r="W291" s="23"/>
      <c r="X291" s="23"/>
      <c r="Y291" s="23"/>
      <c r="Z291" s="16"/>
      <c r="AA291" s="16"/>
      <c r="AB291" s="16"/>
      <c r="AC291" s="18"/>
      <c r="AD291" s="34" t="str">
        <f t="shared" si="18"/>
        <v>○</v>
      </c>
      <c r="AE291" s="36" t="str">
        <f t="shared" si="19"/>
        <v>○</v>
      </c>
      <c r="AF291" s="35" t="str">
        <f t="shared" si="21"/>
        <v/>
      </c>
      <c r="AG291" s="38" t="str">
        <f t="shared" si="20"/>
        <v>○</v>
      </c>
    </row>
    <row r="292" spans="1:33" x14ac:dyDescent="0.15">
      <c r="A292" s="10">
        <v>278</v>
      </c>
      <c r="B292" s="77"/>
      <c r="C292" s="14"/>
      <c r="D292" s="264"/>
      <c r="E292" s="14"/>
      <c r="F292" s="16"/>
      <c r="G292" s="14"/>
      <c r="H292" s="16"/>
      <c r="I292" s="18"/>
      <c r="J292" s="18"/>
      <c r="K292" s="18"/>
      <c r="L292" s="18"/>
      <c r="M292" s="18"/>
      <c r="N292" s="14"/>
      <c r="O292" s="18"/>
      <c r="P292" s="18"/>
      <c r="Q292" s="14"/>
      <c r="R292" s="14"/>
      <c r="S292" s="23"/>
      <c r="T292" s="23"/>
      <c r="U292" s="23"/>
      <c r="V292" s="23"/>
      <c r="W292" s="23"/>
      <c r="X292" s="23"/>
      <c r="Y292" s="23"/>
      <c r="Z292" s="16"/>
      <c r="AA292" s="16"/>
      <c r="AB292" s="16"/>
      <c r="AC292" s="18"/>
      <c r="AD292" s="34" t="str">
        <f t="shared" si="18"/>
        <v>○</v>
      </c>
      <c r="AE292" s="36" t="str">
        <f t="shared" si="19"/>
        <v>○</v>
      </c>
      <c r="AF292" s="35" t="str">
        <f t="shared" si="21"/>
        <v/>
      </c>
      <c r="AG292" s="38" t="str">
        <f t="shared" si="20"/>
        <v>○</v>
      </c>
    </row>
    <row r="293" spans="1:33" x14ac:dyDescent="0.15">
      <c r="A293" s="10">
        <v>279</v>
      </c>
      <c r="B293" s="77"/>
      <c r="C293" s="14"/>
      <c r="D293" s="264"/>
      <c r="E293" s="14"/>
      <c r="F293" s="16"/>
      <c r="G293" s="14"/>
      <c r="H293" s="16"/>
      <c r="I293" s="18"/>
      <c r="J293" s="18"/>
      <c r="K293" s="18"/>
      <c r="L293" s="18"/>
      <c r="M293" s="18"/>
      <c r="N293" s="14"/>
      <c r="O293" s="18"/>
      <c r="P293" s="18"/>
      <c r="Q293" s="14"/>
      <c r="R293" s="14"/>
      <c r="S293" s="23"/>
      <c r="T293" s="23"/>
      <c r="U293" s="23"/>
      <c r="V293" s="23"/>
      <c r="W293" s="23"/>
      <c r="X293" s="23"/>
      <c r="Y293" s="23"/>
      <c r="Z293" s="16"/>
      <c r="AA293" s="16"/>
      <c r="AB293" s="16"/>
      <c r="AC293" s="18"/>
      <c r="AD293" s="34" t="str">
        <f t="shared" si="18"/>
        <v>○</v>
      </c>
      <c r="AE293" s="36" t="str">
        <f t="shared" si="19"/>
        <v>○</v>
      </c>
      <c r="AF293" s="35" t="str">
        <f t="shared" si="21"/>
        <v/>
      </c>
      <c r="AG293" s="38" t="str">
        <f t="shared" si="20"/>
        <v>○</v>
      </c>
    </row>
    <row r="294" spans="1:33" x14ac:dyDescent="0.15">
      <c r="A294" s="10">
        <v>280</v>
      </c>
      <c r="B294" s="77"/>
      <c r="C294" s="14"/>
      <c r="D294" s="264"/>
      <c r="E294" s="14"/>
      <c r="F294" s="16"/>
      <c r="G294" s="14"/>
      <c r="H294" s="16"/>
      <c r="I294" s="18"/>
      <c r="J294" s="18"/>
      <c r="K294" s="18"/>
      <c r="L294" s="18"/>
      <c r="M294" s="18"/>
      <c r="N294" s="14"/>
      <c r="O294" s="18"/>
      <c r="P294" s="18"/>
      <c r="Q294" s="14"/>
      <c r="R294" s="14"/>
      <c r="S294" s="23"/>
      <c r="T294" s="23"/>
      <c r="U294" s="23"/>
      <c r="V294" s="23"/>
      <c r="W294" s="23"/>
      <c r="X294" s="23"/>
      <c r="Y294" s="23"/>
      <c r="Z294" s="16"/>
      <c r="AA294" s="16"/>
      <c r="AB294" s="16"/>
      <c r="AC294" s="18"/>
      <c r="AD294" s="34" t="str">
        <f t="shared" si="18"/>
        <v>○</v>
      </c>
      <c r="AE294" s="36" t="str">
        <f t="shared" si="19"/>
        <v>○</v>
      </c>
      <c r="AF294" s="35" t="str">
        <f t="shared" si="21"/>
        <v/>
      </c>
      <c r="AG294" s="38" t="str">
        <f t="shared" si="20"/>
        <v>○</v>
      </c>
    </row>
    <row r="295" spans="1:33" x14ac:dyDescent="0.15">
      <c r="A295" s="10">
        <v>281</v>
      </c>
      <c r="B295" s="77"/>
      <c r="C295" s="14"/>
      <c r="D295" s="264"/>
      <c r="E295" s="14"/>
      <c r="F295" s="16"/>
      <c r="G295" s="14"/>
      <c r="H295" s="16"/>
      <c r="I295" s="18"/>
      <c r="J295" s="18"/>
      <c r="K295" s="18"/>
      <c r="L295" s="18"/>
      <c r="M295" s="18"/>
      <c r="N295" s="14"/>
      <c r="O295" s="18"/>
      <c r="P295" s="18"/>
      <c r="Q295" s="14"/>
      <c r="R295" s="14"/>
      <c r="S295" s="23"/>
      <c r="T295" s="23"/>
      <c r="U295" s="23"/>
      <c r="V295" s="23"/>
      <c r="W295" s="23"/>
      <c r="X295" s="23"/>
      <c r="Y295" s="23"/>
      <c r="Z295" s="16"/>
      <c r="AA295" s="16"/>
      <c r="AB295" s="16"/>
      <c r="AC295" s="18"/>
      <c r="AD295" s="34" t="str">
        <f t="shared" si="18"/>
        <v>○</v>
      </c>
      <c r="AE295" s="36" t="str">
        <f t="shared" si="19"/>
        <v>○</v>
      </c>
      <c r="AF295" s="35" t="str">
        <f t="shared" si="21"/>
        <v/>
      </c>
      <c r="AG295" s="38" t="str">
        <f t="shared" si="20"/>
        <v>○</v>
      </c>
    </row>
    <row r="296" spans="1:33" x14ac:dyDescent="0.15">
      <c r="A296" s="10">
        <v>282</v>
      </c>
      <c r="B296" s="77"/>
      <c r="C296" s="14"/>
      <c r="D296" s="264"/>
      <c r="E296" s="14"/>
      <c r="F296" s="16"/>
      <c r="G296" s="14"/>
      <c r="H296" s="16"/>
      <c r="I296" s="18"/>
      <c r="J296" s="18"/>
      <c r="K296" s="18"/>
      <c r="L296" s="18"/>
      <c r="M296" s="18"/>
      <c r="N296" s="14"/>
      <c r="O296" s="18"/>
      <c r="P296" s="18"/>
      <c r="Q296" s="14"/>
      <c r="R296" s="14"/>
      <c r="S296" s="23"/>
      <c r="T296" s="23"/>
      <c r="U296" s="23"/>
      <c r="V296" s="23"/>
      <c r="W296" s="23"/>
      <c r="X296" s="23"/>
      <c r="Y296" s="23"/>
      <c r="Z296" s="16"/>
      <c r="AA296" s="16"/>
      <c r="AB296" s="16"/>
      <c r="AC296" s="18"/>
      <c r="AD296" s="34" t="str">
        <f t="shared" si="18"/>
        <v>○</v>
      </c>
      <c r="AE296" s="36" t="str">
        <f t="shared" si="19"/>
        <v>○</v>
      </c>
      <c r="AF296" s="35" t="str">
        <f t="shared" si="21"/>
        <v/>
      </c>
      <c r="AG296" s="38" t="str">
        <f t="shared" si="20"/>
        <v>○</v>
      </c>
    </row>
    <row r="297" spans="1:33" x14ac:dyDescent="0.15">
      <c r="A297" s="10">
        <v>283</v>
      </c>
      <c r="B297" s="77"/>
      <c r="C297" s="14"/>
      <c r="D297" s="264"/>
      <c r="E297" s="14"/>
      <c r="F297" s="16"/>
      <c r="G297" s="14"/>
      <c r="H297" s="16"/>
      <c r="I297" s="18"/>
      <c r="J297" s="18"/>
      <c r="K297" s="18"/>
      <c r="L297" s="18"/>
      <c r="M297" s="18"/>
      <c r="N297" s="14"/>
      <c r="O297" s="18"/>
      <c r="P297" s="18"/>
      <c r="Q297" s="14"/>
      <c r="R297" s="14"/>
      <c r="S297" s="23"/>
      <c r="T297" s="23"/>
      <c r="U297" s="23"/>
      <c r="V297" s="23"/>
      <c r="W297" s="23"/>
      <c r="X297" s="23"/>
      <c r="Y297" s="23"/>
      <c r="Z297" s="16"/>
      <c r="AA297" s="16"/>
      <c r="AB297" s="16"/>
      <c r="AC297" s="18"/>
      <c r="AD297" s="34" t="str">
        <f t="shared" si="18"/>
        <v>○</v>
      </c>
      <c r="AE297" s="36" t="str">
        <f t="shared" si="19"/>
        <v>○</v>
      </c>
      <c r="AF297" s="35" t="str">
        <f t="shared" si="21"/>
        <v/>
      </c>
      <c r="AG297" s="38" t="str">
        <f t="shared" si="20"/>
        <v>○</v>
      </c>
    </row>
    <row r="298" spans="1:33" x14ac:dyDescent="0.15">
      <c r="A298" s="10">
        <v>284</v>
      </c>
      <c r="B298" s="77"/>
      <c r="C298" s="14"/>
      <c r="D298" s="264"/>
      <c r="E298" s="14"/>
      <c r="F298" s="16"/>
      <c r="G298" s="14"/>
      <c r="H298" s="16"/>
      <c r="I298" s="18"/>
      <c r="J298" s="18"/>
      <c r="K298" s="18"/>
      <c r="L298" s="18"/>
      <c r="M298" s="18"/>
      <c r="N298" s="14"/>
      <c r="O298" s="18"/>
      <c r="P298" s="18"/>
      <c r="Q298" s="14"/>
      <c r="R298" s="14"/>
      <c r="S298" s="23"/>
      <c r="T298" s="23"/>
      <c r="U298" s="23"/>
      <c r="V298" s="23"/>
      <c r="W298" s="23"/>
      <c r="X298" s="23"/>
      <c r="Y298" s="23"/>
      <c r="Z298" s="16"/>
      <c r="AA298" s="16"/>
      <c r="AB298" s="16"/>
      <c r="AC298" s="18"/>
      <c r="AD298" s="34" t="str">
        <f t="shared" si="18"/>
        <v>○</v>
      </c>
      <c r="AE298" s="36" t="str">
        <f t="shared" si="19"/>
        <v>○</v>
      </c>
      <c r="AF298" s="35" t="str">
        <f t="shared" si="21"/>
        <v/>
      </c>
      <c r="AG298" s="38" t="str">
        <f t="shared" si="20"/>
        <v>○</v>
      </c>
    </row>
    <row r="299" spans="1:33" x14ac:dyDescent="0.15">
      <c r="A299" s="10">
        <v>285</v>
      </c>
      <c r="B299" s="77"/>
      <c r="C299" s="14"/>
      <c r="D299" s="264"/>
      <c r="E299" s="14"/>
      <c r="F299" s="16"/>
      <c r="G299" s="14"/>
      <c r="H299" s="16"/>
      <c r="I299" s="18"/>
      <c r="J299" s="18"/>
      <c r="K299" s="18"/>
      <c r="L299" s="18"/>
      <c r="M299" s="18"/>
      <c r="N299" s="14"/>
      <c r="O299" s="18"/>
      <c r="P299" s="18"/>
      <c r="Q299" s="14"/>
      <c r="R299" s="14"/>
      <c r="S299" s="23"/>
      <c r="T299" s="23"/>
      <c r="U299" s="23"/>
      <c r="V299" s="23"/>
      <c r="W299" s="23"/>
      <c r="X299" s="23"/>
      <c r="Y299" s="23"/>
      <c r="Z299" s="16"/>
      <c r="AA299" s="16"/>
      <c r="AB299" s="16"/>
      <c r="AC299" s="18"/>
      <c r="AD299" s="34" t="str">
        <f t="shared" si="18"/>
        <v>○</v>
      </c>
      <c r="AE299" s="36" t="str">
        <f t="shared" si="19"/>
        <v>○</v>
      </c>
      <c r="AF299" s="35" t="str">
        <f t="shared" si="21"/>
        <v/>
      </c>
      <c r="AG299" s="38" t="str">
        <f t="shared" si="20"/>
        <v>○</v>
      </c>
    </row>
    <row r="300" spans="1:33" x14ac:dyDescent="0.15">
      <c r="A300" s="10">
        <v>286</v>
      </c>
      <c r="B300" s="77"/>
      <c r="C300" s="14"/>
      <c r="D300" s="264"/>
      <c r="E300" s="14"/>
      <c r="F300" s="16"/>
      <c r="G300" s="14"/>
      <c r="H300" s="16"/>
      <c r="I300" s="18"/>
      <c r="J300" s="18"/>
      <c r="K300" s="18"/>
      <c r="L300" s="18"/>
      <c r="M300" s="18"/>
      <c r="N300" s="14"/>
      <c r="O300" s="18"/>
      <c r="P300" s="18"/>
      <c r="Q300" s="14"/>
      <c r="R300" s="14"/>
      <c r="S300" s="23"/>
      <c r="T300" s="23"/>
      <c r="U300" s="23"/>
      <c r="V300" s="23"/>
      <c r="W300" s="23"/>
      <c r="X300" s="23"/>
      <c r="Y300" s="23"/>
      <c r="Z300" s="16"/>
      <c r="AA300" s="16"/>
      <c r="AB300" s="16"/>
      <c r="AC300" s="18"/>
      <c r="AD300" s="34" t="str">
        <f t="shared" si="18"/>
        <v>○</v>
      </c>
      <c r="AE300" s="36" t="str">
        <f t="shared" si="19"/>
        <v>○</v>
      </c>
      <c r="AF300" s="35" t="str">
        <f t="shared" si="21"/>
        <v/>
      </c>
      <c r="AG300" s="38" t="str">
        <f t="shared" si="20"/>
        <v>○</v>
      </c>
    </row>
    <row r="301" spans="1:33" x14ac:dyDescent="0.15">
      <c r="A301" s="10">
        <v>287</v>
      </c>
      <c r="B301" s="77"/>
      <c r="C301" s="14"/>
      <c r="D301" s="264"/>
      <c r="E301" s="14"/>
      <c r="F301" s="16"/>
      <c r="G301" s="14"/>
      <c r="H301" s="16"/>
      <c r="I301" s="18"/>
      <c r="J301" s="18"/>
      <c r="K301" s="18"/>
      <c r="L301" s="18"/>
      <c r="M301" s="18"/>
      <c r="N301" s="14"/>
      <c r="O301" s="18"/>
      <c r="P301" s="18"/>
      <c r="Q301" s="14"/>
      <c r="R301" s="14"/>
      <c r="S301" s="23"/>
      <c r="T301" s="23"/>
      <c r="U301" s="23"/>
      <c r="V301" s="23"/>
      <c r="W301" s="23"/>
      <c r="X301" s="23"/>
      <c r="Y301" s="23"/>
      <c r="Z301" s="16"/>
      <c r="AA301" s="16"/>
      <c r="AB301" s="16"/>
      <c r="AC301" s="18"/>
      <c r="AD301" s="34" t="str">
        <f t="shared" si="18"/>
        <v>○</v>
      </c>
      <c r="AE301" s="36" t="str">
        <f t="shared" si="19"/>
        <v>○</v>
      </c>
      <c r="AF301" s="35" t="str">
        <f t="shared" si="21"/>
        <v/>
      </c>
      <c r="AG301" s="38" t="str">
        <f t="shared" si="20"/>
        <v>○</v>
      </c>
    </row>
    <row r="302" spans="1:33" x14ac:dyDescent="0.15">
      <c r="A302" s="10">
        <v>288</v>
      </c>
      <c r="B302" s="77"/>
      <c r="C302" s="14"/>
      <c r="D302" s="264"/>
      <c r="E302" s="14"/>
      <c r="F302" s="16"/>
      <c r="G302" s="14"/>
      <c r="H302" s="16"/>
      <c r="I302" s="18"/>
      <c r="J302" s="18"/>
      <c r="K302" s="18"/>
      <c r="L302" s="18"/>
      <c r="M302" s="18"/>
      <c r="N302" s="14"/>
      <c r="O302" s="18"/>
      <c r="P302" s="18"/>
      <c r="Q302" s="14"/>
      <c r="R302" s="14"/>
      <c r="S302" s="23"/>
      <c r="T302" s="23"/>
      <c r="U302" s="23"/>
      <c r="V302" s="23"/>
      <c r="W302" s="23"/>
      <c r="X302" s="23"/>
      <c r="Y302" s="23"/>
      <c r="Z302" s="16"/>
      <c r="AA302" s="16"/>
      <c r="AB302" s="16"/>
      <c r="AC302" s="18"/>
      <c r="AD302" s="34" t="str">
        <f t="shared" si="18"/>
        <v>○</v>
      </c>
      <c r="AE302" s="36" t="str">
        <f t="shared" si="19"/>
        <v>○</v>
      </c>
      <c r="AF302" s="35" t="str">
        <f t="shared" si="21"/>
        <v/>
      </c>
      <c r="AG302" s="38" t="str">
        <f t="shared" si="20"/>
        <v>○</v>
      </c>
    </row>
    <row r="303" spans="1:33" x14ac:dyDescent="0.15">
      <c r="A303" s="10">
        <v>289</v>
      </c>
      <c r="B303" s="77"/>
      <c r="C303" s="14"/>
      <c r="D303" s="264"/>
      <c r="E303" s="14"/>
      <c r="F303" s="16"/>
      <c r="G303" s="14"/>
      <c r="H303" s="16"/>
      <c r="I303" s="18"/>
      <c r="J303" s="18"/>
      <c r="K303" s="18"/>
      <c r="L303" s="18"/>
      <c r="M303" s="18"/>
      <c r="N303" s="14"/>
      <c r="O303" s="18"/>
      <c r="P303" s="18"/>
      <c r="Q303" s="14"/>
      <c r="R303" s="14"/>
      <c r="S303" s="23"/>
      <c r="T303" s="23"/>
      <c r="U303" s="23"/>
      <c r="V303" s="23"/>
      <c r="W303" s="23"/>
      <c r="X303" s="23"/>
      <c r="Y303" s="23"/>
      <c r="Z303" s="16"/>
      <c r="AA303" s="16"/>
      <c r="AB303" s="16"/>
      <c r="AC303" s="18"/>
      <c r="AD303" s="34" t="str">
        <f t="shared" si="18"/>
        <v>○</v>
      </c>
      <c r="AE303" s="36" t="str">
        <f t="shared" si="19"/>
        <v>○</v>
      </c>
      <c r="AF303" s="35" t="str">
        <f t="shared" si="21"/>
        <v/>
      </c>
      <c r="AG303" s="38" t="str">
        <f t="shared" si="20"/>
        <v>○</v>
      </c>
    </row>
    <row r="304" spans="1:33" x14ac:dyDescent="0.15">
      <c r="A304" s="10">
        <v>290</v>
      </c>
      <c r="B304" s="77"/>
      <c r="C304" s="14"/>
      <c r="D304" s="264"/>
      <c r="E304" s="14"/>
      <c r="F304" s="16"/>
      <c r="G304" s="14"/>
      <c r="H304" s="16"/>
      <c r="I304" s="18"/>
      <c r="J304" s="18"/>
      <c r="K304" s="18"/>
      <c r="L304" s="18"/>
      <c r="M304" s="18"/>
      <c r="N304" s="14"/>
      <c r="O304" s="18"/>
      <c r="P304" s="18"/>
      <c r="Q304" s="14"/>
      <c r="R304" s="14"/>
      <c r="S304" s="23"/>
      <c r="T304" s="23"/>
      <c r="U304" s="23"/>
      <c r="V304" s="23"/>
      <c r="W304" s="23"/>
      <c r="X304" s="23"/>
      <c r="Y304" s="23"/>
      <c r="Z304" s="16"/>
      <c r="AA304" s="16"/>
      <c r="AB304" s="16"/>
      <c r="AC304" s="18"/>
      <c r="AD304" s="34" t="str">
        <f t="shared" si="18"/>
        <v>○</v>
      </c>
      <c r="AE304" s="36" t="str">
        <f t="shared" si="19"/>
        <v>○</v>
      </c>
      <c r="AF304" s="35" t="str">
        <f t="shared" si="21"/>
        <v/>
      </c>
      <c r="AG304" s="38" t="str">
        <f t="shared" si="20"/>
        <v>○</v>
      </c>
    </row>
    <row r="305" spans="1:33" x14ac:dyDescent="0.15">
      <c r="A305" s="10">
        <v>291</v>
      </c>
      <c r="B305" s="77"/>
      <c r="C305" s="14"/>
      <c r="D305" s="264"/>
      <c r="E305" s="14"/>
      <c r="F305" s="16"/>
      <c r="G305" s="14"/>
      <c r="H305" s="16"/>
      <c r="I305" s="18"/>
      <c r="J305" s="18"/>
      <c r="K305" s="18"/>
      <c r="L305" s="18"/>
      <c r="M305" s="18"/>
      <c r="N305" s="14"/>
      <c r="O305" s="18"/>
      <c r="P305" s="18"/>
      <c r="Q305" s="14"/>
      <c r="R305" s="14"/>
      <c r="S305" s="23"/>
      <c r="T305" s="23"/>
      <c r="U305" s="23"/>
      <c r="V305" s="23"/>
      <c r="W305" s="23"/>
      <c r="X305" s="23"/>
      <c r="Y305" s="23"/>
      <c r="Z305" s="16"/>
      <c r="AA305" s="16"/>
      <c r="AB305" s="16"/>
      <c r="AC305" s="18"/>
      <c r="AD305" s="34" t="str">
        <f t="shared" si="18"/>
        <v>○</v>
      </c>
      <c r="AE305" s="36" t="str">
        <f t="shared" si="19"/>
        <v>○</v>
      </c>
      <c r="AF305" s="35" t="str">
        <f t="shared" si="21"/>
        <v/>
      </c>
      <c r="AG305" s="38" t="str">
        <f t="shared" si="20"/>
        <v>○</v>
      </c>
    </row>
    <row r="306" spans="1:33" x14ac:dyDescent="0.15">
      <c r="A306" s="10">
        <v>292</v>
      </c>
      <c r="B306" s="77"/>
      <c r="C306" s="14"/>
      <c r="D306" s="264"/>
      <c r="E306" s="14"/>
      <c r="F306" s="16"/>
      <c r="G306" s="14"/>
      <c r="H306" s="16"/>
      <c r="I306" s="18"/>
      <c r="J306" s="18"/>
      <c r="K306" s="18"/>
      <c r="L306" s="18"/>
      <c r="M306" s="18"/>
      <c r="N306" s="14"/>
      <c r="O306" s="18"/>
      <c r="P306" s="18"/>
      <c r="Q306" s="14"/>
      <c r="R306" s="14"/>
      <c r="S306" s="23"/>
      <c r="T306" s="23"/>
      <c r="U306" s="23"/>
      <c r="V306" s="23"/>
      <c r="W306" s="23"/>
      <c r="X306" s="23"/>
      <c r="Y306" s="23"/>
      <c r="Z306" s="16"/>
      <c r="AA306" s="16"/>
      <c r="AB306" s="16"/>
      <c r="AC306" s="18"/>
      <c r="AD306" s="34" t="str">
        <f t="shared" si="18"/>
        <v>○</v>
      </c>
      <c r="AE306" s="36" t="str">
        <f t="shared" si="19"/>
        <v>○</v>
      </c>
      <c r="AF306" s="35" t="str">
        <f t="shared" si="21"/>
        <v/>
      </c>
      <c r="AG306" s="38" t="str">
        <f t="shared" si="20"/>
        <v>○</v>
      </c>
    </row>
    <row r="307" spans="1:33" x14ac:dyDescent="0.15">
      <c r="A307" s="10">
        <v>293</v>
      </c>
      <c r="B307" s="77"/>
      <c r="C307" s="14"/>
      <c r="D307" s="264"/>
      <c r="E307" s="14"/>
      <c r="F307" s="16"/>
      <c r="G307" s="14"/>
      <c r="H307" s="16"/>
      <c r="I307" s="18"/>
      <c r="J307" s="18"/>
      <c r="K307" s="18"/>
      <c r="L307" s="18"/>
      <c r="M307" s="18"/>
      <c r="N307" s="14"/>
      <c r="O307" s="18"/>
      <c r="P307" s="18"/>
      <c r="Q307" s="14"/>
      <c r="R307" s="14"/>
      <c r="S307" s="23"/>
      <c r="T307" s="23"/>
      <c r="U307" s="23"/>
      <c r="V307" s="23"/>
      <c r="W307" s="23"/>
      <c r="X307" s="23"/>
      <c r="Y307" s="23"/>
      <c r="Z307" s="16"/>
      <c r="AA307" s="16"/>
      <c r="AB307" s="16"/>
      <c r="AC307" s="18"/>
      <c r="AD307" s="34" t="str">
        <f t="shared" si="18"/>
        <v>○</v>
      </c>
      <c r="AE307" s="36" t="str">
        <f t="shared" si="19"/>
        <v>○</v>
      </c>
      <c r="AF307" s="35" t="str">
        <f t="shared" si="21"/>
        <v/>
      </c>
      <c r="AG307" s="38" t="str">
        <f t="shared" si="20"/>
        <v>○</v>
      </c>
    </row>
    <row r="308" spans="1:33" x14ac:dyDescent="0.15">
      <c r="A308" s="10">
        <v>294</v>
      </c>
      <c r="B308" s="77"/>
      <c r="C308" s="14"/>
      <c r="D308" s="264"/>
      <c r="E308" s="14"/>
      <c r="F308" s="16"/>
      <c r="G308" s="14"/>
      <c r="H308" s="16"/>
      <c r="I308" s="18"/>
      <c r="J308" s="18"/>
      <c r="K308" s="18"/>
      <c r="L308" s="18"/>
      <c r="M308" s="18"/>
      <c r="N308" s="14"/>
      <c r="O308" s="18"/>
      <c r="P308" s="18"/>
      <c r="Q308" s="14"/>
      <c r="R308" s="14"/>
      <c r="S308" s="23"/>
      <c r="T308" s="23"/>
      <c r="U308" s="23"/>
      <c r="V308" s="23"/>
      <c r="W308" s="23"/>
      <c r="X308" s="23"/>
      <c r="Y308" s="23"/>
      <c r="Z308" s="16"/>
      <c r="AA308" s="16"/>
      <c r="AB308" s="16"/>
      <c r="AC308" s="18"/>
      <c r="AD308" s="34" t="str">
        <f t="shared" si="18"/>
        <v>○</v>
      </c>
      <c r="AE308" s="36" t="str">
        <f t="shared" si="19"/>
        <v>○</v>
      </c>
      <c r="AF308" s="35" t="str">
        <f t="shared" si="21"/>
        <v/>
      </c>
      <c r="AG308" s="38" t="str">
        <f t="shared" si="20"/>
        <v>○</v>
      </c>
    </row>
    <row r="309" spans="1:33" x14ac:dyDescent="0.15">
      <c r="A309" s="10">
        <v>295</v>
      </c>
      <c r="B309" s="77"/>
      <c r="C309" s="14"/>
      <c r="D309" s="264"/>
      <c r="E309" s="14"/>
      <c r="F309" s="16"/>
      <c r="G309" s="14"/>
      <c r="H309" s="16"/>
      <c r="I309" s="18"/>
      <c r="J309" s="18"/>
      <c r="K309" s="18"/>
      <c r="L309" s="18"/>
      <c r="M309" s="18"/>
      <c r="N309" s="14"/>
      <c r="O309" s="18"/>
      <c r="P309" s="18"/>
      <c r="Q309" s="14"/>
      <c r="R309" s="14"/>
      <c r="S309" s="23"/>
      <c r="T309" s="23"/>
      <c r="U309" s="23"/>
      <c r="V309" s="23"/>
      <c r="W309" s="23"/>
      <c r="X309" s="23"/>
      <c r="Y309" s="23"/>
      <c r="Z309" s="16"/>
      <c r="AA309" s="16"/>
      <c r="AB309" s="16"/>
      <c r="AC309" s="18"/>
      <c r="AD309" s="34" t="str">
        <f t="shared" si="18"/>
        <v>○</v>
      </c>
      <c r="AE309" s="36" t="str">
        <f t="shared" si="19"/>
        <v>○</v>
      </c>
      <c r="AF309" s="35" t="str">
        <f t="shared" si="21"/>
        <v/>
      </c>
      <c r="AG309" s="38" t="str">
        <f t="shared" si="20"/>
        <v>○</v>
      </c>
    </row>
    <row r="310" spans="1:33" x14ac:dyDescent="0.15">
      <c r="A310" s="10">
        <v>296</v>
      </c>
      <c r="B310" s="77"/>
      <c r="C310" s="14"/>
      <c r="D310" s="264"/>
      <c r="E310" s="14"/>
      <c r="F310" s="16"/>
      <c r="G310" s="14"/>
      <c r="H310" s="16"/>
      <c r="I310" s="18"/>
      <c r="J310" s="18"/>
      <c r="K310" s="18"/>
      <c r="L310" s="18"/>
      <c r="M310" s="18"/>
      <c r="N310" s="14"/>
      <c r="O310" s="18"/>
      <c r="P310" s="18"/>
      <c r="Q310" s="14"/>
      <c r="R310" s="14"/>
      <c r="S310" s="23"/>
      <c r="T310" s="23"/>
      <c r="U310" s="23"/>
      <c r="V310" s="23"/>
      <c r="W310" s="23"/>
      <c r="X310" s="23"/>
      <c r="Y310" s="23"/>
      <c r="Z310" s="16"/>
      <c r="AA310" s="16"/>
      <c r="AB310" s="16"/>
      <c r="AC310" s="18"/>
      <c r="AD310" s="34" t="str">
        <f t="shared" si="18"/>
        <v>○</v>
      </c>
      <c r="AE310" s="36" t="str">
        <f t="shared" si="19"/>
        <v>○</v>
      </c>
      <c r="AF310" s="35" t="str">
        <f t="shared" si="21"/>
        <v/>
      </c>
      <c r="AG310" s="38" t="str">
        <f t="shared" si="20"/>
        <v>○</v>
      </c>
    </row>
    <row r="311" spans="1:33" x14ac:dyDescent="0.15">
      <c r="A311" s="10">
        <v>297</v>
      </c>
      <c r="B311" s="77"/>
      <c r="C311" s="14"/>
      <c r="D311" s="264"/>
      <c r="E311" s="14"/>
      <c r="F311" s="16"/>
      <c r="G311" s="14"/>
      <c r="H311" s="16"/>
      <c r="I311" s="18"/>
      <c r="J311" s="18"/>
      <c r="K311" s="18"/>
      <c r="L311" s="18"/>
      <c r="M311" s="18"/>
      <c r="N311" s="14"/>
      <c r="O311" s="18"/>
      <c r="P311" s="18"/>
      <c r="Q311" s="14"/>
      <c r="R311" s="14"/>
      <c r="S311" s="23"/>
      <c r="T311" s="23"/>
      <c r="U311" s="23"/>
      <c r="V311" s="23"/>
      <c r="W311" s="23"/>
      <c r="X311" s="23"/>
      <c r="Y311" s="23"/>
      <c r="Z311" s="16"/>
      <c r="AA311" s="16"/>
      <c r="AB311" s="16"/>
      <c r="AC311" s="18"/>
      <c r="AD311" s="34" t="str">
        <f t="shared" si="18"/>
        <v>○</v>
      </c>
      <c r="AE311" s="36" t="str">
        <f t="shared" si="19"/>
        <v>○</v>
      </c>
      <c r="AF311" s="35" t="str">
        <f t="shared" si="21"/>
        <v/>
      </c>
      <c r="AG311" s="38" t="str">
        <f t="shared" si="20"/>
        <v>○</v>
      </c>
    </row>
    <row r="312" spans="1:33" x14ac:dyDescent="0.15">
      <c r="A312" s="10">
        <v>298</v>
      </c>
      <c r="B312" s="77"/>
      <c r="C312" s="14"/>
      <c r="D312" s="264"/>
      <c r="E312" s="14"/>
      <c r="F312" s="16"/>
      <c r="G312" s="14"/>
      <c r="H312" s="16"/>
      <c r="I312" s="18"/>
      <c r="J312" s="18"/>
      <c r="K312" s="18"/>
      <c r="L312" s="18"/>
      <c r="M312" s="18"/>
      <c r="N312" s="14"/>
      <c r="O312" s="18"/>
      <c r="P312" s="18"/>
      <c r="Q312" s="14"/>
      <c r="R312" s="14"/>
      <c r="S312" s="23"/>
      <c r="T312" s="23"/>
      <c r="U312" s="23"/>
      <c r="V312" s="23"/>
      <c r="W312" s="23"/>
      <c r="X312" s="23"/>
      <c r="Y312" s="23"/>
      <c r="Z312" s="16"/>
      <c r="AA312" s="16"/>
      <c r="AB312" s="16"/>
      <c r="AC312" s="18"/>
      <c r="AD312" s="34" t="str">
        <f t="shared" si="18"/>
        <v>○</v>
      </c>
      <c r="AE312" s="36" t="str">
        <f t="shared" si="19"/>
        <v>○</v>
      </c>
      <c r="AF312" s="35" t="str">
        <f t="shared" si="21"/>
        <v/>
      </c>
      <c r="AG312" s="38" t="str">
        <f t="shared" si="20"/>
        <v>○</v>
      </c>
    </row>
    <row r="313" spans="1:33" x14ac:dyDescent="0.15">
      <c r="A313" s="10">
        <v>299</v>
      </c>
      <c r="B313" s="77"/>
      <c r="C313" s="14"/>
      <c r="D313" s="264"/>
      <c r="E313" s="14"/>
      <c r="F313" s="16"/>
      <c r="G313" s="14"/>
      <c r="H313" s="16"/>
      <c r="I313" s="18"/>
      <c r="J313" s="18"/>
      <c r="K313" s="18"/>
      <c r="L313" s="18"/>
      <c r="M313" s="18"/>
      <c r="N313" s="14"/>
      <c r="O313" s="18"/>
      <c r="P313" s="18"/>
      <c r="Q313" s="14"/>
      <c r="R313" s="14"/>
      <c r="S313" s="23"/>
      <c r="T313" s="23"/>
      <c r="U313" s="23"/>
      <c r="V313" s="23"/>
      <c r="W313" s="23"/>
      <c r="X313" s="23"/>
      <c r="Y313" s="23"/>
      <c r="Z313" s="16"/>
      <c r="AA313" s="16"/>
      <c r="AB313" s="16"/>
      <c r="AC313" s="18"/>
      <c r="AD313" s="34" t="str">
        <f t="shared" si="18"/>
        <v>○</v>
      </c>
      <c r="AE313" s="36" t="str">
        <f t="shared" si="19"/>
        <v>○</v>
      </c>
      <c r="AF313" s="35" t="str">
        <f t="shared" si="21"/>
        <v/>
      </c>
      <c r="AG313" s="38" t="str">
        <f t="shared" si="20"/>
        <v>○</v>
      </c>
    </row>
    <row r="314" spans="1:33" x14ac:dyDescent="0.15">
      <c r="A314" s="10">
        <v>300</v>
      </c>
      <c r="B314" s="77"/>
      <c r="C314" s="14"/>
      <c r="D314" s="264"/>
      <c r="E314" s="14"/>
      <c r="F314" s="16"/>
      <c r="G314" s="14"/>
      <c r="H314" s="16"/>
      <c r="I314" s="18"/>
      <c r="J314" s="18"/>
      <c r="K314" s="18"/>
      <c r="L314" s="18"/>
      <c r="M314" s="18"/>
      <c r="N314" s="14"/>
      <c r="O314" s="18"/>
      <c r="P314" s="18"/>
      <c r="Q314" s="14"/>
      <c r="R314" s="14"/>
      <c r="S314" s="23"/>
      <c r="T314" s="23"/>
      <c r="U314" s="23"/>
      <c r="V314" s="23"/>
      <c r="W314" s="23"/>
      <c r="X314" s="23"/>
      <c r="Y314" s="23"/>
      <c r="Z314" s="16"/>
      <c r="AA314" s="16"/>
      <c r="AB314" s="16"/>
      <c r="AC314" s="18"/>
      <c r="AD314" s="34" t="str">
        <f t="shared" si="18"/>
        <v>○</v>
      </c>
      <c r="AE314" s="36" t="str">
        <f t="shared" si="19"/>
        <v>○</v>
      </c>
      <c r="AF314" s="35" t="str">
        <f t="shared" si="21"/>
        <v/>
      </c>
      <c r="AG314" s="38" t="str">
        <f t="shared" si="20"/>
        <v>○</v>
      </c>
    </row>
    <row r="315" spans="1:33" x14ac:dyDescent="0.15">
      <c r="A315" s="10">
        <v>301</v>
      </c>
      <c r="B315" s="77"/>
      <c r="C315" s="14"/>
      <c r="D315" s="264"/>
      <c r="E315" s="14"/>
      <c r="F315" s="16"/>
      <c r="G315" s="14"/>
      <c r="H315" s="16"/>
      <c r="I315" s="18"/>
      <c r="J315" s="18"/>
      <c r="K315" s="18"/>
      <c r="L315" s="18"/>
      <c r="M315" s="18"/>
      <c r="N315" s="14"/>
      <c r="O315" s="18"/>
      <c r="P315" s="18"/>
      <c r="Q315" s="14"/>
      <c r="R315" s="14"/>
      <c r="S315" s="23"/>
      <c r="T315" s="23"/>
      <c r="U315" s="23"/>
      <c r="V315" s="23"/>
      <c r="W315" s="23"/>
      <c r="X315" s="23"/>
      <c r="Y315" s="23"/>
      <c r="Z315" s="16"/>
      <c r="AA315" s="16"/>
      <c r="AB315" s="16"/>
      <c r="AC315" s="18"/>
      <c r="AD315" s="34" t="str">
        <f t="shared" si="18"/>
        <v>○</v>
      </c>
      <c r="AE315" s="36" t="str">
        <f t="shared" si="19"/>
        <v>○</v>
      </c>
      <c r="AF315" s="35" t="str">
        <f t="shared" ref="AF315:AF378" si="22">IF(AND(R315="R3.4以降",AB315=""),"○","")</f>
        <v/>
      </c>
      <c r="AG315" s="38" t="str">
        <f t="shared" si="20"/>
        <v>○</v>
      </c>
    </row>
    <row r="316" spans="1:33" x14ac:dyDescent="0.15">
      <c r="A316" s="10">
        <v>302</v>
      </c>
      <c r="B316" s="77"/>
      <c r="C316" s="14"/>
      <c r="D316" s="264"/>
      <c r="E316" s="14"/>
      <c r="F316" s="16"/>
      <c r="G316" s="14"/>
      <c r="H316" s="16"/>
      <c r="I316" s="18"/>
      <c r="J316" s="18"/>
      <c r="K316" s="18"/>
      <c r="L316" s="18"/>
      <c r="M316" s="18"/>
      <c r="N316" s="14"/>
      <c r="O316" s="18"/>
      <c r="P316" s="18"/>
      <c r="Q316" s="14"/>
      <c r="R316" s="14"/>
      <c r="S316" s="23"/>
      <c r="T316" s="23"/>
      <c r="U316" s="23"/>
      <c r="V316" s="23"/>
      <c r="W316" s="23"/>
      <c r="X316" s="23"/>
      <c r="Y316" s="23"/>
      <c r="Z316" s="16"/>
      <c r="AA316" s="16"/>
      <c r="AB316" s="16"/>
      <c r="AC316" s="18"/>
      <c r="AD316" s="34" t="str">
        <f t="shared" si="18"/>
        <v>○</v>
      </c>
      <c r="AE316" s="36" t="str">
        <f t="shared" si="19"/>
        <v>○</v>
      </c>
      <c r="AF316" s="35" t="str">
        <f t="shared" si="22"/>
        <v/>
      </c>
      <c r="AG316" s="38" t="str">
        <f t="shared" si="20"/>
        <v>○</v>
      </c>
    </row>
    <row r="317" spans="1:33" x14ac:dyDescent="0.15">
      <c r="A317" s="10">
        <v>303</v>
      </c>
      <c r="B317" s="77"/>
      <c r="C317" s="14"/>
      <c r="D317" s="264"/>
      <c r="E317" s="14"/>
      <c r="F317" s="16"/>
      <c r="G317" s="14"/>
      <c r="H317" s="16"/>
      <c r="I317" s="18"/>
      <c r="J317" s="18"/>
      <c r="K317" s="18"/>
      <c r="L317" s="18"/>
      <c r="M317" s="18"/>
      <c r="N317" s="14"/>
      <c r="O317" s="18"/>
      <c r="P317" s="18"/>
      <c r="Q317" s="14"/>
      <c r="R317" s="14"/>
      <c r="S317" s="23"/>
      <c r="T317" s="23"/>
      <c r="U317" s="23"/>
      <c r="V317" s="23"/>
      <c r="W317" s="23"/>
      <c r="X317" s="23"/>
      <c r="Y317" s="23"/>
      <c r="Z317" s="16"/>
      <c r="AA317" s="16"/>
      <c r="AB317" s="16"/>
      <c r="AC317" s="18"/>
      <c r="AD317" s="34" t="str">
        <f t="shared" si="18"/>
        <v>○</v>
      </c>
      <c r="AE317" s="36" t="str">
        <f t="shared" si="19"/>
        <v>○</v>
      </c>
      <c r="AF317" s="35" t="str">
        <f t="shared" si="22"/>
        <v/>
      </c>
      <c r="AG317" s="38" t="str">
        <f t="shared" si="20"/>
        <v>○</v>
      </c>
    </row>
    <row r="318" spans="1:33" x14ac:dyDescent="0.15">
      <c r="A318" s="10">
        <v>304</v>
      </c>
      <c r="B318" s="77"/>
      <c r="C318" s="14"/>
      <c r="D318" s="264"/>
      <c r="E318" s="14"/>
      <c r="F318" s="16"/>
      <c r="G318" s="14"/>
      <c r="H318" s="16"/>
      <c r="I318" s="18"/>
      <c r="J318" s="18"/>
      <c r="K318" s="18"/>
      <c r="L318" s="18"/>
      <c r="M318" s="18"/>
      <c r="N318" s="14"/>
      <c r="O318" s="18"/>
      <c r="P318" s="18"/>
      <c r="Q318" s="14"/>
      <c r="R318" s="14"/>
      <c r="S318" s="23"/>
      <c r="T318" s="23"/>
      <c r="U318" s="23"/>
      <c r="V318" s="23"/>
      <c r="W318" s="23"/>
      <c r="X318" s="23"/>
      <c r="Y318" s="23"/>
      <c r="Z318" s="16"/>
      <c r="AA318" s="16"/>
      <c r="AB318" s="16"/>
      <c r="AC318" s="18"/>
      <c r="AD318" s="34" t="str">
        <f t="shared" si="18"/>
        <v>○</v>
      </c>
      <c r="AE318" s="36" t="str">
        <f t="shared" si="19"/>
        <v>○</v>
      </c>
      <c r="AF318" s="35" t="str">
        <f t="shared" si="22"/>
        <v/>
      </c>
      <c r="AG318" s="38" t="str">
        <f t="shared" si="20"/>
        <v>○</v>
      </c>
    </row>
    <row r="319" spans="1:33" x14ac:dyDescent="0.15">
      <c r="A319" s="10">
        <v>305</v>
      </c>
      <c r="B319" s="77"/>
      <c r="C319" s="14"/>
      <c r="D319" s="264"/>
      <c r="E319" s="14"/>
      <c r="F319" s="16"/>
      <c r="G319" s="14"/>
      <c r="H319" s="16"/>
      <c r="I319" s="18"/>
      <c r="J319" s="18"/>
      <c r="K319" s="18"/>
      <c r="L319" s="18"/>
      <c r="M319" s="18"/>
      <c r="N319" s="14"/>
      <c r="O319" s="18"/>
      <c r="P319" s="18"/>
      <c r="Q319" s="14"/>
      <c r="R319" s="14"/>
      <c r="S319" s="23"/>
      <c r="T319" s="23"/>
      <c r="U319" s="23"/>
      <c r="V319" s="23"/>
      <c r="W319" s="23"/>
      <c r="X319" s="23"/>
      <c r="Y319" s="23"/>
      <c r="Z319" s="16"/>
      <c r="AA319" s="16"/>
      <c r="AB319" s="16"/>
      <c r="AC319" s="18"/>
      <c r="AD319" s="34" t="str">
        <f t="shared" si="18"/>
        <v>○</v>
      </c>
      <c r="AE319" s="36" t="str">
        <f t="shared" si="19"/>
        <v>○</v>
      </c>
      <c r="AF319" s="35" t="str">
        <f t="shared" si="22"/>
        <v/>
      </c>
      <c r="AG319" s="38" t="str">
        <f t="shared" si="20"/>
        <v>○</v>
      </c>
    </row>
    <row r="320" spans="1:33" x14ac:dyDescent="0.15">
      <c r="A320" s="10">
        <v>306</v>
      </c>
      <c r="B320" s="77"/>
      <c r="C320" s="14"/>
      <c r="D320" s="264"/>
      <c r="E320" s="14"/>
      <c r="F320" s="16"/>
      <c r="G320" s="14"/>
      <c r="H320" s="16"/>
      <c r="I320" s="18"/>
      <c r="J320" s="18"/>
      <c r="K320" s="18"/>
      <c r="L320" s="18"/>
      <c r="M320" s="18"/>
      <c r="N320" s="14"/>
      <c r="O320" s="18"/>
      <c r="P320" s="18"/>
      <c r="Q320" s="14"/>
      <c r="R320" s="14"/>
      <c r="S320" s="23"/>
      <c r="T320" s="23"/>
      <c r="U320" s="23"/>
      <c r="V320" s="23"/>
      <c r="W320" s="23"/>
      <c r="X320" s="23"/>
      <c r="Y320" s="23"/>
      <c r="Z320" s="16"/>
      <c r="AA320" s="16"/>
      <c r="AB320" s="16"/>
      <c r="AC320" s="18"/>
      <c r="AD320" s="34" t="str">
        <f t="shared" si="18"/>
        <v>○</v>
      </c>
      <c r="AE320" s="36" t="str">
        <f t="shared" si="19"/>
        <v>○</v>
      </c>
      <c r="AF320" s="35" t="str">
        <f t="shared" si="22"/>
        <v/>
      </c>
      <c r="AG320" s="38" t="str">
        <f t="shared" si="20"/>
        <v>○</v>
      </c>
    </row>
    <row r="321" spans="1:33" x14ac:dyDescent="0.15">
      <c r="A321" s="10">
        <v>307</v>
      </c>
      <c r="B321" s="77"/>
      <c r="C321" s="14"/>
      <c r="D321" s="264"/>
      <c r="E321" s="14"/>
      <c r="F321" s="16"/>
      <c r="G321" s="14"/>
      <c r="H321" s="16"/>
      <c r="I321" s="18"/>
      <c r="J321" s="18"/>
      <c r="K321" s="18"/>
      <c r="L321" s="18"/>
      <c r="M321" s="18"/>
      <c r="N321" s="14"/>
      <c r="O321" s="18"/>
      <c r="P321" s="18"/>
      <c r="Q321" s="14"/>
      <c r="R321" s="14"/>
      <c r="S321" s="23"/>
      <c r="T321" s="23"/>
      <c r="U321" s="23"/>
      <c r="V321" s="23"/>
      <c r="W321" s="23"/>
      <c r="X321" s="23"/>
      <c r="Y321" s="23"/>
      <c r="Z321" s="16"/>
      <c r="AA321" s="16"/>
      <c r="AB321" s="16"/>
      <c r="AC321" s="18"/>
      <c r="AD321" s="34" t="str">
        <f t="shared" si="18"/>
        <v>○</v>
      </c>
      <c r="AE321" s="36" t="str">
        <f t="shared" si="19"/>
        <v>○</v>
      </c>
      <c r="AF321" s="35" t="str">
        <f t="shared" si="22"/>
        <v/>
      </c>
      <c r="AG321" s="38" t="str">
        <f t="shared" si="20"/>
        <v>○</v>
      </c>
    </row>
    <row r="322" spans="1:33" x14ac:dyDescent="0.15">
      <c r="A322" s="10">
        <v>308</v>
      </c>
      <c r="B322" s="77"/>
      <c r="C322" s="14"/>
      <c r="D322" s="264"/>
      <c r="E322" s="14"/>
      <c r="F322" s="16"/>
      <c r="G322" s="14"/>
      <c r="H322" s="16"/>
      <c r="I322" s="18"/>
      <c r="J322" s="18"/>
      <c r="K322" s="18"/>
      <c r="L322" s="18"/>
      <c r="M322" s="18"/>
      <c r="N322" s="14"/>
      <c r="O322" s="18"/>
      <c r="P322" s="18"/>
      <c r="Q322" s="14"/>
      <c r="R322" s="14"/>
      <c r="S322" s="23"/>
      <c r="T322" s="23"/>
      <c r="U322" s="23"/>
      <c r="V322" s="23"/>
      <c r="W322" s="23"/>
      <c r="X322" s="23"/>
      <c r="Y322" s="23"/>
      <c r="Z322" s="16"/>
      <c r="AA322" s="16"/>
      <c r="AB322" s="16"/>
      <c r="AC322" s="18"/>
      <c r="AD322" s="34" t="str">
        <f t="shared" si="18"/>
        <v>○</v>
      </c>
      <c r="AE322" s="36" t="str">
        <f t="shared" si="19"/>
        <v>○</v>
      </c>
      <c r="AF322" s="35" t="str">
        <f t="shared" si="22"/>
        <v/>
      </c>
      <c r="AG322" s="38" t="str">
        <f t="shared" si="20"/>
        <v>○</v>
      </c>
    </row>
    <row r="323" spans="1:33" x14ac:dyDescent="0.15">
      <c r="A323" s="10">
        <v>309</v>
      </c>
      <c r="B323" s="77"/>
      <c r="C323" s="14"/>
      <c r="D323" s="264"/>
      <c r="E323" s="14"/>
      <c r="F323" s="16"/>
      <c r="G323" s="14"/>
      <c r="H323" s="16"/>
      <c r="I323" s="18"/>
      <c r="J323" s="18"/>
      <c r="K323" s="18"/>
      <c r="L323" s="18"/>
      <c r="M323" s="18"/>
      <c r="N323" s="14"/>
      <c r="O323" s="18"/>
      <c r="P323" s="18"/>
      <c r="Q323" s="14"/>
      <c r="R323" s="14"/>
      <c r="S323" s="23"/>
      <c r="T323" s="23"/>
      <c r="U323" s="23"/>
      <c r="V323" s="23"/>
      <c r="W323" s="23"/>
      <c r="X323" s="23"/>
      <c r="Y323" s="23"/>
      <c r="Z323" s="16"/>
      <c r="AA323" s="16"/>
      <c r="AB323" s="16"/>
      <c r="AC323" s="18"/>
      <c r="AD323" s="34" t="str">
        <f t="shared" si="18"/>
        <v>○</v>
      </c>
      <c r="AE323" s="36" t="str">
        <f t="shared" si="19"/>
        <v>○</v>
      </c>
      <c r="AF323" s="35" t="str">
        <f t="shared" si="22"/>
        <v/>
      </c>
      <c r="AG323" s="38" t="str">
        <f t="shared" si="20"/>
        <v>○</v>
      </c>
    </row>
    <row r="324" spans="1:33" x14ac:dyDescent="0.15">
      <c r="A324" s="10">
        <v>310</v>
      </c>
      <c r="B324" s="77"/>
      <c r="C324" s="14"/>
      <c r="D324" s="264"/>
      <c r="E324" s="14"/>
      <c r="F324" s="16"/>
      <c r="G324" s="14"/>
      <c r="H324" s="16"/>
      <c r="I324" s="18"/>
      <c r="J324" s="18"/>
      <c r="K324" s="18"/>
      <c r="L324" s="18"/>
      <c r="M324" s="18"/>
      <c r="N324" s="14"/>
      <c r="O324" s="18"/>
      <c r="P324" s="18"/>
      <c r="Q324" s="14"/>
      <c r="R324" s="14"/>
      <c r="S324" s="23"/>
      <c r="T324" s="23"/>
      <c r="U324" s="23"/>
      <c r="V324" s="23"/>
      <c r="W324" s="23"/>
      <c r="X324" s="23"/>
      <c r="Y324" s="23"/>
      <c r="Z324" s="16"/>
      <c r="AA324" s="16"/>
      <c r="AB324" s="16"/>
      <c r="AC324" s="18"/>
      <c r="AD324" s="34" t="str">
        <f t="shared" si="18"/>
        <v>○</v>
      </c>
      <c r="AE324" s="36" t="str">
        <f t="shared" si="19"/>
        <v>○</v>
      </c>
      <c r="AF324" s="35" t="str">
        <f t="shared" si="22"/>
        <v/>
      </c>
      <c r="AG324" s="38" t="str">
        <f t="shared" si="20"/>
        <v>○</v>
      </c>
    </row>
    <row r="325" spans="1:33" x14ac:dyDescent="0.15">
      <c r="A325" s="10">
        <v>311</v>
      </c>
      <c r="B325" s="77"/>
      <c r="C325" s="14"/>
      <c r="D325" s="264"/>
      <c r="E325" s="14"/>
      <c r="F325" s="16"/>
      <c r="G325" s="14"/>
      <c r="H325" s="16"/>
      <c r="I325" s="18"/>
      <c r="J325" s="18"/>
      <c r="K325" s="18"/>
      <c r="L325" s="18"/>
      <c r="M325" s="18"/>
      <c r="N325" s="14"/>
      <c r="O325" s="18"/>
      <c r="P325" s="18"/>
      <c r="Q325" s="14"/>
      <c r="R325" s="14"/>
      <c r="S325" s="23"/>
      <c r="T325" s="23"/>
      <c r="U325" s="23"/>
      <c r="V325" s="23"/>
      <c r="W325" s="23"/>
      <c r="X325" s="23"/>
      <c r="Y325" s="23"/>
      <c r="Z325" s="16"/>
      <c r="AA325" s="16"/>
      <c r="AB325" s="16"/>
      <c r="AC325" s="18"/>
      <c r="AD325" s="34" t="str">
        <f t="shared" si="18"/>
        <v>○</v>
      </c>
      <c r="AE325" s="36" t="str">
        <f t="shared" si="19"/>
        <v>○</v>
      </c>
      <c r="AF325" s="35" t="str">
        <f t="shared" si="22"/>
        <v/>
      </c>
      <c r="AG325" s="38" t="str">
        <f t="shared" si="20"/>
        <v>○</v>
      </c>
    </row>
    <row r="326" spans="1:33" x14ac:dyDescent="0.15">
      <c r="A326" s="10">
        <v>312</v>
      </c>
      <c r="B326" s="77"/>
      <c r="C326" s="14"/>
      <c r="D326" s="264"/>
      <c r="E326" s="14"/>
      <c r="F326" s="16"/>
      <c r="G326" s="14"/>
      <c r="H326" s="16"/>
      <c r="I326" s="18"/>
      <c r="J326" s="18"/>
      <c r="K326" s="18"/>
      <c r="L326" s="18"/>
      <c r="M326" s="18"/>
      <c r="N326" s="14"/>
      <c r="O326" s="18"/>
      <c r="P326" s="18"/>
      <c r="Q326" s="14"/>
      <c r="R326" s="14"/>
      <c r="S326" s="23"/>
      <c r="T326" s="23"/>
      <c r="U326" s="23"/>
      <c r="V326" s="23"/>
      <c r="W326" s="23"/>
      <c r="X326" s="23"/>
      <c r="Y326" s="23"/>
      <c r="Z326" s="16"/>
      <c r="AA326" s="16"/>
      <c r="AB326" s="16"/>
      <c r="AC326" s="18"/>
      <c r="AD326" s="34" t="str">
        <f t="shared" si="18"/>
        <v>○</v>
      </c>
      <c r="AE326" s="36" t="str">
        <f t="shared" si="19"/>
        <v>○</v>
      </c>
      <c r="AF326" s="35" t="str">
        <f t="shared" si="22"/>
        <v/>
      </c>
      <c r="AG326" s="38" t="str">
        <f t="shared" si="20"/>
        <v>○</v>
      </c>
    </row>
    <row r="327" spans="1:33" x14ac:dyDescent="0.15">
      <c r="A327" s="10">
        <v>313</v>
      </c>
      <c r="B327" s="77"/>
      <c r="C327" s="14"/>
      <c r="D327" s="264"/>
      <c r="E327" s="14"/>
      <c r="F327" s="16"/>
      <c r="G327" s="14"/>
      <c r="H327" s="16"/>
      <c r="I327" s="18"/>
      <c r="J327" s="18"/>
      <c r="K327" s="18"/>
      <c r="L327" s="18"/>
      <c r="M327" s="18"/>
      <c r="N327" s="14"/>
      <c r="O327" s="18"/>
      <c r="P327" s="18"/>
      <c r="Q327" s="14"/>
      <c r="R327" s="14"/>
      <c r="S327" s="23"/>
      <c r="T327" s="23"/>
      <c r="U327" s="23"/>
      <c r="V327" s="23"/>
      <c r="W327" s="23"/>
      <c r="X327" s="23"/>
      <c r="Y327" s="23"/>
      <c r="Z327" s="16"/>
      <c r="AA327" s="16"/>
      <c r="AB327" s="16"/>
      <c r="AC327" s="18"/>
      <c r="AD327" s="34" t="str">
        <f t="shared" si="18"/>
        <v>○</v>
      </c>
      <c r="AE327" s="36" t="str">
        <f t="shared" si="19"/>
        <v>○</v>
      </c>
      <c r="AF327" s="35" t="str">
        <f t="shared" si="22"/>
        <v/>
      </c>
      <c r="AG327" s="38" t="str">
        <f t="shared" si="20"/>
        <v>○</v>
      </c>
    </row>
    <row r="328" spans="1:33" x14ac:dyDescent="0.15">
      <c r="A328" s="10">
        <v>314</v>
      </c>
      <c r="B328" s="77"/>
      <c r="C328" s="14"/>
      <c r="D328" s="264"/>
      <c r="E328" s="14"/>
      <c r="F328" s="16"/>
      <c r="G328" s="14"/>
      <c r="H328" s="16"/>
      <c r="I328" s="18"/>
      <c r="J328" s="18"/>
      <c r="K328" s="18"/>
      <c r="L328" s="18"/>
      <c r="M328" s="18"/>
      <c r="N328" s="14"/>
      <c r="O328" s="18"/>
      <c r="P328" s="18"/>
      <c r="Q328" s="14"/>
      <c r="R328" s="14"/>
      <c r="S328" s="23"/>
      <c r="T328" s="23"/>
      <c r="U328" s="23"/>
      <c r="V328" s="23"/>
      <c r="W328" s="23"/>
      <c r="X328" s="23"/>
      <c r="Y328" s="23"/>
      <c r="Z328" s="16"/>
      <c r="AA328" s="16"/>
      <c r="AB328" s="16"/>
      <c r="AC328" s="18"/>
      <c r="AD328" s="34" t="str">
        <f t="shared" si="18"/>
        <v>○</v>
      </c>
      <c r="AE328" s="36" t="str">
        <f t="shared" si="19"/>
        <v>○</v>
      </c>
      <c r="AF328" s="35" t="str">
        <f t="shared" si="22"/>
        <v/>
      </c>
      <c r="AG328" s="38" t="str">
        <f t="shared" si="20"/>
        <v>○</v>
      </c>
    </row>
    <row r="329" spans="1:33" x14ac:dyDescent="0.15">
      <c r="A329" s="10">
        <v>315</v>
      </c>
      <c r="B329" s="77"/>
      <c r="C329" s="14"/>
      <c r="D329" s="264"/>
      <c r="E329" s="14"/>
      <c r="F329" s="16"/>
      <c r="G329" s="14"/>
      <c r="H329" s="16"/>
      <c r="I329" s="18"/>
      <c r="J329" s="18"/>
      <c r="K329" s="18"/>
      <c r="L329" s="18"/>
      <c r="M329" s="18"/>
      <c r="N329" s="14"/>
      <c r="O329" s="18"/>
      <c r="P329" s="18"/>
      <c r="Q329" s="14"/>
      <c r="R329" s="14"/>
      <c r="S329" s="23"/>
      <c r="T329" s="23"/>
      <c r="U329" s="23"/>
      <c r="V329" s="23"/>
      <c r="W329" s="23"/>
      <c r="X329" s="23"/>
      <c r="Y329" s="23"/>
      <c r="Z329" s="16"/>
      <c r="AA329" s="16"/>
      <c r="AB329" s="16"/>
      <c r="AC329" s="18"/>
      <c r="AD329" s="34" t="str">
        <f t="shared" si="18"/>
        <v>○</v>
      </c>
      <c r="AE329" s="36" t="str">
        <f t="shared" si="19"/>
        <v>○</v>
      </c>
      <c r="AF329" s="35" t="str">
        <f t="shared" si="22"/>
        <v/>
      </c>
      <c r="AG329" s="38" t="str">
        <f t="shared" si="20"/>
        <v>○</v>
      </c>
    </row>
    <row r="330" spans="1:33" x14ac:dyDescent="0.15">
      <c r="A330" s="10">
        <v>316</v>
      </c>
      <c r="B330" s="77"/>
      <c r="C330" s="14"/>
      <c r="D330" s="264"/>
      <c r="E330" s="14"/>
      <c r="F330" s="16"/>
      <c r="G330" s="14"/>
      <c r="H330" s="16"/>
      <c r="I330" s="18"/>
      <c r="J330" s="18"/>
      <c r="K330" s="18"/>
      <c r="L330" s="18"/>
      <c r="M330" s="18"/>
      <c r="N330" s="14"/>
      <c r="O330" s="18"/>
      <c r="P330" s="18"/>
      <c r="Q330" s="14"/>
      <c r="R330" s="14"/>
      <c r="S330" s="23"/>
      <c r="T330" s="23"/>
      <c r="U330" s="23"/>
      <c r="V330" s="23"/>
      <c r="W330" s="23"/>
      <c r="X330" s="23"/>
      <c r="Y330" s="23"/>
      <c r="Z330" s="16"/>
      <c r="AA330" s="16"/>
      <c r="AB330" s="16"/>
      <c r="AC330" s="18"/>
      <c r="AD330" s="34" t="str">
        <f t="shared" si="18"/>
        <v>○</v>
      </c>
      <c r="AE330" s="36" t="str">
        <f t="shared" si="19"/>
        <v>○</v>
      </c>
      <c r="AF330" s="35" t="str">
        <f t="shared" si="22"/>
        <v/>
      </c>
      <c r="AG330" s="38" t="str">
        <f t="shared" si="20"/>
        <v>○</v>
      </c>
    </row>
    <row r="331" spans="1:33" x14ac:dyDescent="0.15">
      <c r="A331" s="10">
        <v>317</v>
      </c>
      <c r="B331" s="77"/>
      <c r="C331" s="14"/>
      <c r="D331" s="264"/>
      <c r="E331" s="14"/>
      <c r="F331" s="16"/>
      <c r="G331" s="14"/>
      <c r="H331" s="16"/>
      <c r="I331" s="18"/>
      <c r="J331" s="18"/>
      <c r="K331" s="18"/>
      <c r="L331" s="18"/>
      <c r="M331" s="18"/>
      <c r="N331" s="14"/>
      <c r="O331" s="18"/>
      <c r="P331" s="18"/>
      <c r="Q331" s="14"/>
      <c r="R331" s="14"/>
      <c r="S331" s="23"/>
      <c r="T331" s="23"/>
      <c r="U331" s="23"/>
      <c r="V331" s="23"/>
      <c r="W331" s="23"/>
      <c r="X331" s="23"/>
      <c r="Y331" s="23"/>
      <c r="Z331" s="16"/>
      <c r="AA331" s="16"/>
      <c r="AB331" s="16"/>
      <c r="AC331" s="18"/>
      <c r="AD331" s="34" t="str">
        <f t="shared" si="18"/>
        <v>○</v>
      </c>
      <c r="AE331" s="36" t="str">
        <f t="shared" si="19"/>
        <v>○</v>
      </c>
      <c r="AF331" s="35" t="str">
        <f t="shared" si="22"/>
        <v/>
      </c>
      <c r="AG331" s="38" t="str">
        <f t="shared" si="20"/>
        <v>○</v>
      </c>
    </row>
    <row r="332" spans="1:33" x14ac:dyDescent="0.15">
      <c r="A332" s="10">
        <v>318</v>
      </c>
      <c r="B332" s="77"/>
      <c r="C332" s="14"/>
      <c r="D332" s="264"/>
      <c r="E332" s="14"/>
      <c r="F332" s="16"/>
      <c r="G332" s="14"/>
      <c r="H332" s="16"/>
      <c r="I332" s="18"/>
      <c r="J332" s="18"/>
      <c r="K332" s="18"/>
      <c r="L332" s="18"/>
      <c r="M332" s="18"/>
      <c r="N332" s="14"/>
      <c r="O332" s="18"/>
      <c r="P332" s="18"/>
      <c r="Q332" s="14"/>
      <c r="R332" s="14"/>
      <c r="S332" s="23"/>
      <c r="T332" s="23"/>
      <c r="U332" s="23"/>
      <c r="V332" s="23"/>
      <c r="W332" s="23"/>
      <c r="X332" s="23"/>
      <c r="Y332" s="23"/>
      <c r="Z332" s="16"/>
      <c r="AA332" s="16"/>
      <c r="AB332" s="16"/>
      <c r="AC332" s="18"/>
      <c r="AD332" s="34" t="str">
        <f t="shared" si="18"/>
        <v>○</v>
      </c>
      <c r="AE332" s="36" t="str">
        <f t="shared" si="19"/>
        <v>○</v>
      </c>
      <c r="AF332" s="35" t="str">
        <f t="shared" si="22"/>
        <v/>
      </c>
      <c r="AG332" s="38" t="str">
        <f t="shared" si="20"/>
        <v>○</v>
      </c>
    </row>
    <row r="333" spans="1:33" x14ac:dyDescent="0.15">
      <c r="A333" s="10">
        <v>319</v>
      </c>
      <c r="B333" s="77"/>
      <c r="C333" s="14"/>
      <c r="D333" s="264"/>
      <c r="E333" s="14"/>
      <c r="F333" s="16"/>
      <c r="G333" s="14"/>
      <c r="H333" s="16"/>
      <c r="I333" s="18"/>
      <c r="J333" s="18"/>
      <c r="K333" s="18"/>
      <c r="L333" s="18"/>
      <c r="M333" s="18"/>
      <c r="N333" s="14"/>
      <c r="O333" s="18"/>
      <c r="P333" s="18"/>
      <c r="Q333" s="14"/>
      <c r="R333" s="14"/>
      <c r="S333" s="23"/>
      <c r="T333" s="23"/>
      <c r="U333" s="23"/>
      <c r="V333" s="23"/>
      <c r="W333" s="23"/>
      <c r="X333" s="23"/>
      <c r="Y333" s="23"/>
      <c r="Z333" s="16"/>
      <c r="AA333" s="16"/>
      <c r="AB333" s="16"/>
      <c r="AC333" s="18"/>
      <c r="AD333" s="34" t="str">
        <f t="shared" si="18"/>
        <v>○</v>
      </c>
      <c r="AE333" s="36" t="str">
        <f t="shared" si="19"/>
        <v>○</v>
      </c>
      <c r="AF333" s="35" t="str">
        <f t="shared" si="22"/>
        <v/>
      </c>
      <c r="AG333" s="38" t="str">
        <f t="shared" si="20"/>
        <v>○</v>
      </c>
    </row>
    <row r="334" spans="1:33" x14ac:dyDescent="0.15">
      <c r="A334" s="10">
        <v>320</v>
      </c>
      <c r="B334" s="77"/>
      <c r="C334" s="14"/>
      <c r="D334" s="264"/>
      <c r="E334" s="14"/>
      <c r="F334" s="16"/>
      <c r="G334" s="14"/>
      <c r="H334" s="16"/>
      <c r="I334" s="18"/>
      <c r="J334" s="18"/>
      <c r="K334" s="18"/>
      <c r="L334" s="18"/>
      <c r="M334" s="18"/>
      <c r="N334" s="14"/>
      <c r="O334" s="18"/>
      <c r="P334" s="18"/>
      <c r="Q334" s="14"/>
      <c r="R334" s="14"/>
      <c r="S334" s="23"/>
      <c r="T334" s="23"/>
      <c r="U334" s="23"/>
      <c r="V334" s="23"/>
      <c r="W334" s="23"/>
      <c r="X334" s="23"/>
      <c r="Y334" s="23"/>
      <c r="Z334" s="16"/>
      <c r="AA334" s="16"/>
      <c r="AB334" s="16"/>
      <c r="AC334" s="18"/>
      <c r="AD334" s="34" t="str">
        <f t="shared" si="18"/>
        <v>○</v>
      </c>
      <c r="AE334" s="36" t="str">
        <f t="shared" si="19"/>
        <v>○</v>
      </c>
      <c r="AF334" s="35" t="str">
        <f t="shared" si="22"/>
        <v/>
      </c>
      <c r="AG334" s="38" t="str">
        <f t="shared" si="20"/>
        <v>○</v>
      </c>
    </row>
    <row r="335" spans="1:33" x14ac:dyDescent="0.15">
      <c r="A335" s="10">
        <v>321</v>
      </c>
      <c r="B335" s="77"/>
      <c r="C335" s="14"/>
      <c r="D335" s="264"/>
      <c r="E335" s="14"/>
      <c r="F335" s="16"/>
      <c r="G335" s="14"/>
      <c r="H335" s="16"/>
      <c r="I335" s="18"/>
      <c r="J335" s="18"/>
      <c r="K335" s="18"/>
      <c r="L335" s="18"/>
      <c r="M335" s="18"/>
      <c r="N335" s="14"/>
      <c r="O335" s="18"/>
      <c r="P335" s="18"/>
      <c r="Q335" s="14"/>
      <c r="R335" s="14"/>
      <c r="S335" s="23"/>
      <c r="T335" s="23"/>
      <c r="U335" s="23"/>
      <c r="V335" s="23"/>
      <c r="W335" s="23"/>
      <c r="X335" s="23"/>
      <c r="Y335" s="23"/>
      <c r="Z335" s="16"/>
      <c r="AA335" s="16"/>
      <c r="AB335" s="16"/>
      <c r="AC335" s="18"/>
      <c r="AD335" s="34" t="str">
        <f t="shared" ref="AD335:AD398" si="23">IF(OR(C335="補",AND(C335="単",S335=V335+W335+X335)),"","○")</f>
        <v>○</v>
      </c>
      <c r="AE335" s="36" t="str">
        <f t="shared" ref="AE335:AE398" si="24">IF(OR(C335="単",AND(C335="補",AND(S335=T335+Y335,T335=U335+V335+W335+X335))),"","○")</f>
        <v>○</v>
      </c>
      <c r="AF335" s="35" t="str">
        <f t="shared" si="22"/>
        <v/>
      </c>
      <c r="AG335" s="38" t="str">
        <f t="shared" si="20"/>
        <v>○</v>
      </c>
    </row>
    <row r="336" spans="1:33" x14ac:dyDescent="0.15">
      <c r="A336" s="10">
        <v>322</v>
      </c>
      <c r="B336" s="77"/>
      <c r="C336" s="14"/>
      <c r="D336" s="264"/>
      <c r="E336" s="14"/>
      <c r="F336" s="16"/>
      <c r="G336" s="14"/>
      <c r="H336" s="16"/>
      <c r="I336" s="18"/>
      <c r="J336" s="18"/>
      <c r="K336" s="18"/>
      <c r="L336" s="18"/>
      <c r="M336" s="18"/>
      <c r="N336" s="14"/>
      <c r="O336" s="18"/>
      <c r="P336" s="18"/>
      <c r="Q336" s="14"/>
      <c r="R336" s="14"/>
      <c r="S336" s="23"/>
      <c r="T336" s="23"/>
      <c r="U336" s="23"/>
      <c r="V336" s="23"/>
      <c r="W336" s="23"/>
      <c r="X336" s="23"/>
      <c r="Y336" s="23"/>
      <c r="Z336" s="16"/>
      <c r="AA336" s="16"/>
      <c r="AB336" s="16"/>
      <c r="AC336" s="18"/>
      <c r="AD336" s="34" t="str">
        <f t="shared" si="23"/>
        <v>○</v>
      </c>
      <c r="AE336" s="36" t="str">
        <f t="shared" si="24"/>
        <v>○</v>
      </c>
      <c r="AF336" s="35" t="str">
        <f t="shared" si="22"/>
        <v/>
      </c>
      <c r="AG336" s="38" t="str">
        <f t="shared" si="20"/>
        <v>○</v>
      </c>
    </row>
    <row r="337" spans="1:33" x14ac:dyDescent="0.15">
      <c r="A337" s="10">
        <v>323</v>
      </c>
      <c r="B337" s="77"/>
      <c r="C337" s="14"/>
      <c r="D337" s="264"/>
      <c r="E337" s="14"/>
      <c r="F337" s="16"/>
      <c r="G337" s="14"/>
      <c r="H337" s="16"/>
      <c r="I337" s="18"/>
      <c r="J337" s="18"/>
      <c r="K337" s="18"/>
      <c r="L337" s="18"/>
      <c r="M337" s="18"/>
      <c r="N337" s="14"/>
      <c r="O337" s="18"/>
      <c r="P337" s="18"/>
      <c r="Q337" s="14"/>
      <c r="R337" s="14"/>
      <c r="S337" s="23"/>
      <c r="T337" s="23"/>
      <c r="U337" s="23"/>
      <c r="V337" s="23"/>
      <c r="W337" s="23"/>
      <c r="X337" s="23"/>
      <c r="Y337" s="23"/>
      <c r="Z337" s="16"/>
      <c r="AA337" s="16"/>
      <c r="AB337" s="16"/>
      <c r="AC337" s="18"/>
      <c r="AD337" s="34" t="str">
        <f t="shared" si="23"/>
        <v>○</v>
      </c>
      <c r="AE337" s="36" t="str">
        <f t="shared" si="24"/>
        <v>○</v>
      </c>
      <c r="AF337" s="35" t="str">
        <f t="shared" si="22"/>
        <v/>
      </c>
      <c r="AG337" s="38" t="str">
        <f t="shared" ref="AG337:AG400" si="25">IF(OR(I337="",J337="",K337="",L337="",M337="",N337="",O337="",P337=""),"○","")</f>
        <v>○</v>
      </c>
    </row>
    <row r="338" spans="1:33" x14ac:dyDescent="0.15">
      <c r="A338" s="10">
        <v>324</v>
      </c>
      <c r="B338" s="77"/>
      <c r="C338" s="14"/>
      <c r="D338" s="264"/>
      <c r="E338" s="14"/>
      <c r="F338" s="16"/>
      <c r="G338" s="14"/>
      <c r="H338" s="16"/>
      <c r="I338" s="18"/>
      <c r="J338" s="18"/>
      <c r="K338" s="18"/>
      <c r="L338" s="18"/>
      <c r="M338" s="18"/>
      <c r="N338" s="14"/>
      <c r="O338" s="18"/>
      <c r="P338" s="18"/>
      <c r="Q338" s="14"/>
      <c r="R338" s="14"/>
      <c r="S338" s="23"/>
      <c r="T338" s="23"/>
      <c r="U338" s="23"/>
      <c r="V338" s="23"/>
      <c r="W338" s="23"/>
      <c r="X338" s="23"/>
      <c r="Y338" s="23"/>
      <c r="Z338" s="16"/>
      <c r="AA338" s="16"/>
      <c r="AB338" s="16"/>
      <c r="AC338" s="18"/>
      <c r="AD338" s="34" t="str">
        <f t="shared" si="23"/>
        <v>○</v>
      </c>
      <c r="AE338" s="36" t="str">
        <f t="shared" si="24"/>
        <v>○</v>
      </c>
      <c r="AF338" s="35" t="str">
        <f t="shared" si="22"/>
        <v/>
      </c>
      <c r="AG338" s="38" t="str">
        <f t="shared" si="25"/>
        <v>○</v>
      </c>
    </row>
    <row r="339" spans="1:33" x14ac:dyDescent="0.15">
      <c r="A339" s="10">
        <v>325</v>
      </c>
      <c r="B339" s="77"/>
      <c r="C339" s="14"/>
      <c r="D339" s="264"/>
      <c r="E339" s="14"/>
      <c r="F339" s="16"/>
      <c r="G339" s="14"/>
      <c r="H339" s="16"/>
      <c r="I339" s="18"/>
      <c r="J339" s="18"/>
      <c r="K339" s="18"/>
      <c r="L339" s="18"/>
      <c r="M339" s="18"/>
      <c r="N339" s="14"/>
      <c r="O339" s="18"/>
      <c r="P339" s="18"/>
      <c r="Q339" s="14"/>
      <c r="R339" s="14"/>
      <c r="S339" s="23"/>
      <c r="T339" s="23"/>
      <c r="U339" s="23"/>
      <c r="V339" s="23"/>
      <c r="W339" s="23"/>
      <c r="X339" s="23"/>
      <c r="Y339" s="23"/>
      <c r="Z339" s="16"/>
      <c r="AA339" s="16"/>
      <c r="AB339" s="16"/>
      <c r="AC339" s="18"/>
      <c r="AD339" s="34" t="str">
        <f t="shared" si="23"/>
        <v>○</v>
      </c>
      <c r="AE339" s="36" t="str">
        <f t="shared" si="24"/>
        <v>○</v>
      </c>
      <c r="AF339" s="35" t="str">
        <f t="shared" si="22"/>
        <v/>
      </c>
      <c r="AG339" s="38" t="str">
        <f t="shared" si="25"/>
        <v>○</v>
      </c>
    </row>
    <row r="340" spans="1:33" x14ac:dyDescent="0.15">
      <c r="A340" s="10">
        <v>326</v>
      </c>
      <c r="B340" s="77"/>
      <c r="C340" s="14"/>
      <c r="D340" s="264"/>
      <c r="E340" s="14"/>
      <c r="F340" s="16"/>
      <c r="G340" s="14"/>
      <c r="H340" s="16"/>
      <c r="I340" s="18"/>
      <c r="J340" s="18"/>
      <c r="K340" s="18"/>
      <c r="L340" s="18"/>
      <c r="M340" s="18"/>
      <c r="N340" s="14"/>
      <c r="O340" s="18"/>
      <c r="P340" s="18"/>
      <c r="Q340" s="14"/>
      <c r="R340" s="14"/>
      <c r="S340" s="23"/>
      <c r="T340" s="23"/>
      <c r="U340" s="23"/>
      <c r="V340" s="23"/>
      <c r="W340" s="23"/>
      <c r="X340" s="23"/>
      <c r="Y340" s="23"/>
      <c r="Z340" s="16"/>
      <c r="AA340" s="16"/>
      <c r="AB340" s="16"/>
      <c r="AC340" s="18"/>
      <c r="AD340" s="34" t="str">
        <f t="shared" si="23"/>
        <v>○</v>
      </c>
      <c r="AE340" s="36" t="str">
        <f t="shared" si="24"/>
        <v>○</v>
      </c>
      <c r="AF340" s="35" t="str">
        <f t="shared" si="22"/>
        <v/>
      </c>
      <c r="AG340" s="38" t="str">
        <f t="shared" si="25"/>
        <v>○</v>
      </c>
    </row>
    <row r="341" spans="1:33" x14ac:dyDescent="0.15">
      <c r="A341" s="10">
        <v>327</v>
      </c>
      <c r="B341" s="77"/>
      <c r="C341" s="14"/>
      <c r="D341" s="264"/>
      <c r="E341" s="14"/>
      <c r="F341" s="16"/>
      <c r="G341" s="14"/>
      <c r="H341" s="16"/>
      <c r="I341" s="18"/>
      <c r="J341" s="18"/>
      <c r="K341" s="18"/>
      <c r="L341" s="18"/>
      <c r="M341" s="18"/>
      <c r="N341" s="14"/>
      <c r="O341" s="18"/>
      <c r="P341" s="18"/>
      <c r="Q341" s="14"/>
      <c r="R341" s="14"/>
      <c r="S341" s="23"/>
      <c r="T341" s="23"/>
      <c r="U341" s="23"/>
      <c r="V341" s="23"/>
      <c r="W341" s="23"/>
      <c r="X341" s="23"/>
      <c r="Y341" s="23"/>
      <c r="Z341" s="16"/>
      <c r="AA341" s="16"/>
      <c r="AB341" s="16"/>
      <c r="AC341" s="18"/>
      <c r="AD341" s="34" t="str">
        <f t="shared" si="23"/>
        <v>○</v>
      </c>
      <c r="AE341" s="36" t="str">
        <f t="shared" si="24"/>
        <v>○</v>
      </c>
      <c r="AF341" s="35" t="str">
        <f t="shared" si="22"/>
        <v/>
      </c>
      <c r="AG341" s="38" t="str">
        <f t="shared" si="25"/>
        <v>○</v>
      </c>
    </row>
    <row r="342" spans="1:33" x14ac:dyDescent="0.15">
      <c r="A342" s="10">
        <v>328</v>
      </c>
      <c r="B342" s="77"/>
      <c r="C342" s="14"/>
      <c r="D342" s="264"/>
      <c r="E342" s="14"/>
      <c r="F342" s="16"/>
      <c r="G342" s="14"/>
      <c r="H342" s="16"/>
      <c r="I342" s="18"/>
      <c r="J342" s="18"/>
      <c r="K342" s="18"/>
      <c r="L342" s="18"/>
      <c r="M342" s="18"/>
      <c r="N342" s="14"/>
      <c r="O342" s="18"/>
      <c r="P342" s="18"/>
      <c r="Q342" s="14"/>
      <c r="R342" s="14"/>
      <c r="S342" s="23"/>
      <c r="T342" s="23"/>
      <c r="U342" s="23"/>
      <c r="V342" s="23"/>
      <c r="W342" s="23"/>
      <c r="X342" s="23"/>
      <c r="Y342" s="23"/>
      <c r="Z342" s="16"/>
      <c r="AA342" s="16"/>
      <c r="AB342" s="16"/>
      <c r="AC342" s="18"/>
      <c r="AD342" s="34" t="str">
        <f t="shared" si="23"/>
        <v>○</v>
      </c>
      <c r="AE342" s="36" t="str">
        <f t="shared" si="24"/>
        <v>○</v>
      </c>
      <c r="AF342" s="35" t="str">
        <f t="shared" si="22"/>
        <v/>
      </c>
      <c r="AG342" s="38" t="str">
        <f t="shared" si="25"/>
        <v>○</v>
      </c>
    </row>
    <row r="343" spans="1:33" x14ac:dyDescent="0.15">
      <c r="A343" s="10">
        <v>329</v>
      </c>
      <c r="B343" s="77"/>
      <c r="C343" s="14"/>
      <c r="D343" s="264"/>
      <c r="E343" s="14"/>
      <c r="F343" s="16"/>
      <c r="G343" s="14"/>
      <c r="H343" s="16"/>
      <c r="I343" s="18"/>
      <c r="J343" s="18"/>
      <c r="K343" s="18"/>
      <c r="L343" s="18"/>
      <c r="M343" s="18"/>
      <c r="N343" s="14"/>
      <c r="O343" s="18"/>
      <c r="P343" s="18"/>
      <c r="Q343" s="14"/>
      <c r="R343" s="14"/>
      <c r="S343" s="23"/>
      <c r="T343" s="23"/>
      <c r="U343" s="23"/>
      <c r="V343" s="23"/>
      <c r="W343" s="23"/>
      <c r="X343" s="23"/>
      <c r="Y343" s="23"/>
      <c r="Z343" s="16"/>
      <c r="AA343" s="16"/>
      <c r="AB343" s="16"/>
      <c r="AC343" s="18"/>
      <c r="AD343" s="34" t="str">
        <f t="shared" si="23"/>
        <v>○</v>
      </c>
      <c r="AE343" s="36" t="str">
        <f t="shared" si="24"/>
        <v>○</v>
      </c>
      <c r="AF343" s="35" t="str">
        <f t="shared" si="22"/>
        <v/>
      </c>
      <c r="AG343" s="38" t="str">
        <f t="shared" si="25"/>
        <v>○</v>
      </c>
    </row>
    <row r="344" spans="1:33" x14ac:dyDescent="0.15">
      <c r="A344" s="10">
        <v>330</v>
      </c>
      <c r="B344" s="77"/>
      <c r="C344" s="14"/>
      <c r="D344" s="264"/>
      <c r="E344" s="14"/>
      <c r="F344" s="16"/>
      <c r="G344" s="14"/>
      <c r="H344" s="16"/>
      <c r="I344" s="18"/>
      <c r="J344" s="18"/>
      <c r="K344" s="18"/>
      <c r="L344" s="18"/>
      <c r="M344" s="18"/>
      <c r="N344" s="14"/>
      <c r="O344" s="18"/>
      <c r="P344" s="18"/>
      <c r="Q344" s="14"/>
      <c r="R344" s="14"/>
      <c r="S344" s="23"/>
      <c r="T344" s="23"/>
      <c r="U344" s="23"/>
      <c r="V344" s="23"/>
      <c r="W344" s="23"/>
      <c r="X344" s="23"/>
      <c r="Y344" s="23"/>
      <c r="Z344" s="16"/>
      <c r="AA344" s="16"/>
      <c r="AB344" s="16"/>
      <c r="AC344" s="18"/>
      <c r="AD344" s="34" t="str">
        <f t="shared" si="23"/>
        <v>○</v>
      </c>
      <c r="AE344" s="36" t="str">
        <f t="shared" si="24"/>
        <v>○</v>
      </c>
      <c r="AF344" s="35" t="str">
        <f t="shared" si="22"/>
        <v/>
      </c>
      <c r="AG344" s="38" t="str">
        <f t="shared" si="25"/>
        <v>○</v>
      </c>
    </row>
    <row r="345" spans="1:33" x14ac:dyDescent="0.15">
      <c r="A345" s="10">
        <v>331</v>
      </c>
      <c r="B345" s="77"/>
      <c r="C345" s="14"/>
      <c r="D345" s="264"/>
      <c r="E345" s="14"/>
      <c r="F345" s="16"/>
      <c r="G345" s="14"/>
      <c r="H345" s="16"/>
      <c r="I345" s="18"/>
      <c r="J345" s="18"/>
      <c r="K345" s="18"/>
      <c r="L345" s="18"/>
      <c r="M345" s="18"/>
      <c r="N345" s="14"/>
      <c r="O345" s="18"/>
      <c r="P345" s="18"/>
      <c r="Q345" s="14"/>
      <c r="R345" s="14"/>
      <c r="S345" s="23"/>
      <c r="T345" s="23"/>
      <c r="U345" s="23"/>
      <c r="V345" s="23"/>
      <c r="W345" s="23"/>
      <c r="X345" s="23"/>
      <c r="Y345" s="23"/>
      <c r="Z345" s="16"/>
      <c r="AA345" s="16"/>
      <c r="AB345" s="16"/>
      <c r="AC345" s="18"/>
      <c r="AD345" s="34" t="str">
        <f t="shared" si="23"/>
        <v>○</v>
      </c>
      <c r="AE345" s="36" t="str">
        <f t="shared" si="24"/>
        <v>○</v>
      </c>
      <c r="AF345" s="35" t="str">
        <f t="shared" si="22"/>
        <v/>
      </c>
      <c r="AG345" s="38" t="str">
        <f t="shared" si="25"/>
        <v>○</v>
      </c>
    </row>
    <row r="346" spans="1:33" x14ac:dyDescent="0.15">
      <c r="A346" s="10">
        <v>332</v>
      </c>
      <c r="B346" s="77"/>
      <c r="C346" s="14"/>
      <c r="D346" s="264"/>
      <c r="E346" s="14"/>
      <c r="F346" s="16"/>
      <c r="G346" s="14"/>
      <c r="H346" s="16"/>
      <c r="I346" s="18"/>
      <c r="J346" s="18"/>
      <c r="K346" s="18"/>
      <c r="L346" s="18"/>
      <c r="M346" s="18"/>
      <c r="N346" s="14"/>
      <c r="O346" s="18"/>
      <c r="P346" s="18"/>
      <c r="Q346" s="14"/>
      <c r="R346" s="14"/>
      <c r="S346" s="23"/>
      <c r="T346" s="23"/>
      <c r="U346" s="23"/>
      <c r="V346" s="23"/>
      <c r="W346" s="23"/>
      <c r="X346" s="23"/>
      <c r="Y346" s="23"/>
      <c r="Z346" s="16"/>
      <c r="AA346" s="16"/>
      <c r="AB346" s="16"/>
      <c r="AC346" s="18"/>
      <c r="AD346" s="34" t="str">
        <f t="shared" si="23"/>
        <v>○</v>
      </c>
      <c r="AE346" s="36" t="str">
        <f t="shared" si="24"/>
        <v>○</v>
      </c>
      <c r="AF346" s="35" t="str">
        <f t="shared" si="22"/>
        <v/>
      </c>
      <c r="AG346" s="38" t="str">
        <f t="shared" si="25"/>
        <v>○</v>
      </c>
    </row>
    <row r="347" spans="1:33" x14ac:dyDescent="0.15">
      <c r="A347" s="10">
        <v>333</v>
      </c>
      <c r="B347" s="77"/>
      <c r="C347" s="14"/>
      <c r="D347" s="264"/>
      <c r="E347" s="14"/>
      <c r="F347" s="16"/>
      <c r="G347" s="14"/>
      <c r="H347" s="16"/>
      <c r="I347" s="18"/>
      <c r="J347" s="18"/>
      <c r="K347" s="18"/>
      <c r="L347" s="18"/>
      <c r="M347" s="18"/>
      <c r="N347" s="14"/>
      <c r="O347" s="18"/>
      <c r="P347" s="18"/>
      <c r="Q347" s="14"/>
      <c r="R347" s="14"/>
      <c r="S347" s="23"/>
      <c r="T347" s="23"/>
      <c r="U347" s="23"/>
      <c r="V347" s="23"/>
      <c r="W347" s="23"/>
      <c r="X347" s="23"/>
      <c r="Y347" s="23"/>
      <c r="Z347" s="16"/>
      <c r="AA347" s="16"/>
      <c r="AB347" s="16"/>
      <c r="AC347" s="18"/>
      <c r="AD347" s="34" t="str">
        <f t="shared" si="23"/>
        <v>○</v>
      </c>
      <c r="AE347" s="36" t="str">
        <f t="shared" si="24"/>
        <v>○</v>
      </c>
      <c r="AF347" s="35" t="str">
        <f t="shared" si="22"/>
        <v/>
      </c>
      <c r="AG347" s="38" t="str">
        <f t="shared" si="25"/>
        <v>○</v>
      </c>
    </row>
    <row r="348" spans="1:33" x14ac:dyDescent="0.15">
      <c r="A348" s="10">
        <v>334</v>
      </c>
      <c r="B348" s="77"/>
      <c r="C348" s="14"/>
      <c r="D348" s="264"/>
      <c r="E348" s="14"/>
      <c r="F348" s="16"/>
      <c r="G348" s="14"/>
      <c r="H348" s="16"/>
      <c r="I348" s="18"/>
      <c r="J348" s="18"/>
      <c r="K348" s="18"/>
      <c r="L348" s="18"/>
      <c r="M348" s="18"/>
      <c r="N348" s="14"/>
      <c r="O348" s="18"/>
      <c r="P348" s="18"/>
      <c r="Q348" s="14"/>
      <c r="R348" s="14"/>
      <c r="S348" s="23"/>
      <c r="T348" s="23"/>
      <c r="U348" s="23"/>
      <c r="V348" s="23"/>
      <c r="W348" s="23"/>
      <c r="X348" s="23"/>
      <c r="Y348" s="23"/>
      <c r="Z348" s="16"/>
      <c r="AA348" s="16"/>
      <c r="AB348" s="16"/>
      <c r="AC348" s="18"/>
      <c r="AD348" s="34" t="str">
        <f t="shared" si="23"/>
        <v>○</v>
      </c>
      <c r="AE348" s="36" t="str">
        <f t="shared" si="24"/>
        <v>○</v>
      </c>
      <c r="AF348" s="35" t="str">
        <f t="shared" si="22"/>
        <v/>
      </c>
      <c r="AG348" s="38" t="str">
        <f t="shared" si="25"/>
        <v>○</v>
      </c>
    </row>
    <row r="349" spans="1:33" x14ac:dyDescent="0.15">
      <c r="A349" s="10">
        <v>335</v>
      </c>
      <c r="B349" s="77"/>
      <c r="C349" s="14"/>
      <c r="D349" s="264"/>
      <c r="E349" s="14"/>
      <c r="F349" s="16"/>
      <c r="G349" s="14"/>
      <c r="H349" s="16"/>
      <c r="I349" s="18"/>
      <c r="J349" s="18"/>
      <c r="K349" s="18"/>
      <c r="L349" s="18"/>
      <c r="M349" s="18"/>
      <c r="N349" s="14"/>
      <c r="O349" s="18"/>
      <c r="P349" s="18"/>
      <c r="Q349" s="14"/>
      <c r="R349" s="14"/>
      <c r="S349" s="23"/>
      <c r="T349" s="23"/>
      <c r="U349" s="23"/>
      <c r="V349" s="23"/>
      <c r="W349" s="23"/>
      <c r="X349" s="23"/>
      <c r="Y349" s="23"/>
      <c r="Z349" s="16"/>
      <c r="AA349" s="16"/>
      <c r="AB349" s="16"/>
      <c r="AC349" s="18"/>
      <c r="AD349" s="34" t="str">
        <f t="shared" si="23"/>
        <v>○</v>
      </c>
      <c r="AE349" s="36" t="str">
        <f t="shared" si="24"/>
        <v>○</v>
      </c>
      <c r="AF349" s="35" t="str">
        <f t="shared" si="22"/>
        <v/>
      </c>
      <c r="AG349" s="38" t="str">
        <f t="shared" si="25"/>
        <v>○</v>
      </c>
    </row>
    <row r="350" spans="1:33" x14ac:dyDescent="0.15">
      <c r="A350" s="10">
        <v>336</v>
      </c>
      <c r="B350" s="77"/>
      <c r="C350" s="14"/>
      <c r="D350" s="264"/>
      <c r="E350" s="14"/>
      <c r="F350" s="16"/>
      <c r="G350" s="14"/>
      <c r="H350" s="16"/>
      <c r="I350" s="18"/>
      <c r="J350" s="18"/>
      <c r="K350" s="18"/>
      <c r="L350" s="18"/>
      <c r="M350" s="18"/>
      <c r="N350" s="14"/>
      <c r="O350" s="18"/>
      <c r="P350" s="18"/>
      <c r="Q350" s="14"/>
      <c r="R350" s="14"/>
      <c r="S350" s="23"/>
      <c r="T350" s="23"/>
      <c r="U350" s="23"/>
      <c r="V350" s="23"/>
      <c r="W350" s="23"/>
      <c r="X350" s="23"/>
      <c r="Y350" s="23"/>
      <c r="Z350" s="16"/>
      <c r="AA350" s="16"/>
      <c r="AB350" s="16"/>
      <c r="AC350" s="18"/>
      <c r="AD350" s="34" t="str">
        <f t="shared" si="23"/>
        <v>○</v>
      </c>
      <c r="AE350" s="36" t="str">
        <f t="shared" si="24"/>
        <v>○</v>
      </c>
      <c r="AF350" s="35" t="str">
        <f t="shared" si="22"/>
        <v/>
      </c>
      <c r="AG350" s="38" t="str">
        <f t="shared" si="25"/>
        <v>○</v>
      </c>
    </row>
    <row r="351" spans="1:33" x14ac:dyDescent="0.15">
      <c r="A351" s="10">
        <v>337</v>
      </c>
      <c r="B351" s="77"/>
      <c r="C351" s="14"/>
      <c r="D351" s="264"/>
      <c r="E351" s="14"/>
      <c r="F351" s="16"/>
      <c r="G351" s="14"/>
      <c r="H351" s="16"/>
      <c r="I351" s="18"/>
      <c r="J351" s="18"/>
      <c r="K351" s="18"/>
      <c r="L351" s="18"/>
      <c r="M351" s="18"/>
      <c r="N351" s="14"/>
      <c r="O351" s="18"/>
      <c r="P351" s="18"/>
      <c r="Q351" s="14"/>
      <c r="R351" s="14"/>
      <c r="S351" s="23"/>
      <c r="T351" s="23"/>
      <c r="U351" s="23"/>
      <c r="V351" s="23"/>
      <c r="W351" s="23"/>
      <c r="X351" s="23"/>
      <c r="Y351" s="23"/>
      <c r="Z351" s="16"/>
      <c r="AA351" s="16"/>
      <c r="AB351" s="16"/>
      <c r="AC351" s="18"/>
      <c r="AD351" s="34" t="str">
        <f t="shared" si="23"/>
        <v>○</v>
      </c>
      <c r="AE351" s="36" t="str">
        <f t="shared" si="24"/>
        <v>○</v>
      </c>
      <c r="AF351" s="35" t="str">
        <f t="shared" si="22"/>
        <v/>
      </c>
      <c r="AG351" s="38" t="str">
        <f t="shared" si="25"/>
        <v>○</v>
      </c>
    </row>
    <row r="352" spans="1:33" x14ac:dyDescent="0.15">
      <c r="A352" s="10">
        <v>338</v>
      </c>
      <c r="B352" s="77"/>
      <c r="C352" s="14"/>
      <c r="D352" s="264"/>
      <c r="E352" s="14"/>
      <c r="F352" s="16"/>
      <c r="G352" s="14"/>
      <c r="H352" s="16"/>
      <c r="I352" s="18"/>
      <c r="J352" s="18"/>
      <c r="K352" s="18"/>
      <c r="L352" s="18"/>
      <c r="M352" s="18"/>
      <c r="N352" s="14"/>
      <c r="O352" s="18"/>
      <c r="P352" s="18"/>
      <c r="Q352" s="14"/>
      <c r="R352" s="14"/>
      <c r="S352" s="23"/>
      <c r="T352" s="23"/>
      <c r="U352" s="23"/>
      <c r="V352" s="23"/>
      <c r="W352" s="23"/>
      <c r="X352" s="23"/>
      <c r="Y352" s="23"/>
      <c r="Z352" s="16"/>
      <c r="AA352" s="16"/>
      <c r="AB352" s="16"/>
      <c r="AC352" s="18"/>
      <c r="AD352" s="34" t="str">
        <f t="shared" si="23"/>
        <v>○</v>
      </c>
      <c r="AE352" s="36" t="str">
        <f t="shared" si="24"/>
        <v>○</v>
      </c>
      <c r="AF352" s="35" t="str">
        <f t="shared" si="22"/>
        <v/>
      </c>
      <c r="AG352" s="38" t="str">
        <f t="shared" si="25"/>
        <v>○</v>
      </c>
    </row>
    <row r="353" spans="1:33" x14ac:dyDescent="0.15">
      <c r="A353" s="10">
        <v>339</v>
      </c>
      <c r="B353" s="77"/>
      <c r="C353" s="14"/>
      <c r="D353" s="264"/>
      <c r="E353" s="14"/>
      <c r="F353" s="16"/>
      <c r="G353" s="14"/>
      <c r="H353" s="16"/>
      <c r="I353" s="18"/>
      <c r="J353" s="18"/>
      <c r="K353" s="18"/>
      <c r="L353" s="18"/>
      <c r="M353" s="18"/>
      <c r="N353" s="14"/>
      <c r="O353" s="18"/>
      <c r="P353" s="18"/>
      <c r="Q353" s="14"/>
      <c r="R353" s="14"/>
      <c r="S353" s="23"/>
      <c r="T353" s="23"/>
      <c r="U353" s="23"/>
      <c r="V353" s="23"/>
      <c r="W353" s="23"/>
      <c r="X353" s="23"/>
      <c r="Y353" s="23"/>
      <c r="Z353" s="16"/>
      <c r="AA353" s="16"/>
      <c r="AB353" s="16"/>
      <c r="AC353" s="18"/>
      <c r="AD353" s="34" t="str">
        <f t="shared" si="23"/>
        <v>○</v>
      </c>
      <c r="AE353" s="36" t="str">
        <f t="shared" si="24"/>
        <v>○</v>
      </c>
      <c r="AF353" s="35" t="str">
        <f t="shared" si="22"/>
        <v/>
      </c>
      <c r="AG353" s="38" t="str">
        <f t="shared" si="25"/>
        <v>○</v>
      </c>
    </row>
    <row r="354" spans="1:33" x14ac:dyDescent="0.15">
      <c r="A354" s="10">
        <v>340</v>
      </c>
      <c r="B354" s="77"/>
      <c r="C354" s="14"/>
      <c r="D354" s="264"/>
      <c r="E354" s="14"/>
      <c r="F354" s="16"/>
      <c r="G354" s="14"/>
      <c r="H354" s="16"/>
      <c r="I354" s="18"/>
      <c r="J354" s="18"/>
      <c r="K354" s="18"/>
      <c r="L354" s="18"/>
      <c r="M354" s="18"/>
      <c r="N354" s="14"/>
      <c r="O354" s="18"/>
      <c r="P354" s="18"/>
      <c r="Q354" s="14"/>
      <c r="R354" s="14"/>
      <c r="S354" s="23"/>
      <c r="T354" s="23"/>
      <c r="U354" s="23"/>
      <c r="V354" s="23"/>
      <c r="W354" s="23"/>
      <c r="X354" s="23"/>
      <c r="Y354" s="23"/>
      <c r="Z354" s="16"/>
      <c r="AA354" s="16"/>
      <c r="AB354" s="16"/>
      <c r="AC354" s="18"/>
      <c r="AD354" s="34" t="str">
        <f t="shared" si="23"/>
        <v>○</v>
      </c>
      <c r="AE354" s="36" t="str">
        <f t="shared" si="24"/>
        <v>○</v>
      </c>
      <c r="AF354" s="35" t="str">
        <f t="shared" si="22"/>
        <v/>
      </c>
      <c r="AG354" s="38" t="str">
        <f t="shared" si="25"/>
        <v>○</v>
      </c>
    </row>
    <row r="355" spans="1:33" x14ac:dyDescent="0.15">
      <c r="A355" s="10">
        <v>341</v>
      </c>
      <c r="B355" s="77"/>
      <c r="C355" s="14"/>
      <c r="D355" s="264"/>
      <c r="E355" s="14"/>
      <c r="F355" s="16"/>
      <c r="G355" s="14"/>
      <c r="H355" s="16"/>
      <c r="I355" s="18"/>
      <c r="J355" s="18"/>
      <c r="K355" s="18"/>
      <c r="L355" s="18"/>
      <c r="M355" s="18"/>
      <c r="N355" s="14"/>
      <c r="O355" s="18"/>
      <c r="P355" s="18"/>
      <c r="Q355" s="14"/>
      <c r="R355" s="14"/>
      <c r="S355" s="23"/>
      <c r="T355" s="23"/>
      <c r="U355" s="23"/>
      <c r="V355" s="23"/>
      <c r="W355" s="23"/>
      <c r="X355" s="23"/>
      <c r="Y355" s="23"/>
      <c r="Z355" s="16"/>
      <c r="AA355" s="16"/>
      <c r="AB355" s="16"/>
      <c r="AC355" s="18"/>
      <c r="AD355" s="34" t="str">
        <f t="shared" si="23"/>
        <v>○</v>
      </c>
      <c r="AE355" s="36" t="str">
        <f t="shared" si="24"/>
        <v>○</v>
      </c>
      <c r="AF355" s="35" t="str">
        <f t="shared" si="22"/>
        <v/>
      </c>
      <c r="AG355" s="38" t="str">
        <f t="shared" si="25"/>
        <v>○</v>
      </c>
    </row>
    <row r="356" spans="1:33" x14ac:dyDescent="0.15">
      <c r="A356" s="10">
        <v>342</v>
      </c>
      <c r="B356" s="77"/>
      <c r="C356" s="14"/>
      <c r="D356" s="264"/>
      <c r="E356" s="14"/>
      <c r="F356" s="16"/>
      <c r="G356" s="14"/>
      <c r="H356" s="16"/>
      <c r="I356" s="18"/>
      <c r="J356" s="18"/>
      <c r="K356" s="18"/>
      <c r="L356" s="18"/>
      <c r="M356" s="18"/>
      <c r="N356" s="14"/>
      <c r="O356" s="18"/>
      <c r="P356" s="18"/>
      <c r="Q356" s="14"/>
      <c r="R356" s="14"/>
      <c r="S356" s="23"/>
      <c r="T356" s="23"/>
      <c r="U356" s="23"/>
      <c r="V356" s="23"/>
      <c r="W356" s="23"/>
      <c r="X356" s="23"/>
      <c r="Y356" s="23"/>
      <c r="Z356" s="16"/>
      <c r="AA356" s="16"/>
      <c r="AB356" s="16"/>
      <c r="AC356" s="18"/>
      <c r="AD356" s="34" t="str">
        <f t="shared" si="23"/>
        <v>○</v>
      </c>
      <c r="AE356" s="36" t="str">
        <f t="shared" si="24"/>
        <v>○</v>
      </c>
      <c r="AF356" s="35" t="str">
        <f t="shared" si="22"/>
        <v/>
      </c>
      <c r="AG356" s="38" t="str">
        <f t="shared" si="25"/>
        <v>○</v>
      </c>
    </row>
    <row r="357" spans="1:33" x14ac:dyDescent="0.15">
      <c r="A357" s="10">
        <v>343</v>
      </c>
      <c r="B357" s="77"/>
      <c r="C357" s="14"/>
      <c r="D357" s="264"/>
      <c r="E357" s="14"/>
      <c r="F357" s="16"/>
      <c r="G357" s="14"/>
      <c r="H357" s="16"/>
      <c r="I357" s="18"/>
      <c r="J357" s="18"/>
      <c r="K357" s="18"/>
      <c r="L357" s="18"/>
      <c r="M357" s="18"/>
      <c r="N357" s="14"/>
      <c r="O357" s="18"/>
      <c r="P357" s="18"/>
      <c r="Q357" s="14"/>
      <c r="R357" s="14"/>
      <c r="S357" s="23"/>
      <c r="T357" s="23"/>
      <c r="U357" s="23"/>
      <c r="V357" s="23"/>
      <c r="W357" s="23"/>
      <c r="X357" s="23"/>
      <c r="Y357" s="23"/>
      <c r="Z357" s="16"/>
      <c r="AA357" s="16"/>
      <c r="AB357" s="16"/>
      <c r="AC357" s="18"/>
      <c r="AD357" s="34" t="str">
        <f t="shared" si="23"/>
        <v>○</v>
      </c>
      <c r="AE357" s="36" t="str">
        <f t="shared" si="24"/>
        <v>○</v>
      </c>
      <c r="AF357" s="35" t="str">
        <f t="shared" si="22"/>
        <v/>
      </c>
      <c r="AG357" s="38" t="str">
        <f t="shared" si="25"/>
        <v>○</v>
      </c>
    </row>
    <row r="358" spans="1:33" x14ac:dyDescent="0.15">
      <c r="A358" s="10">
        <v>344</v>
      </c>
      <c r="B358" s="77"/>
      <c r="C358" s="14"/>
      <c r="D358" s="264"/>
      <c r="E358" s="14"/>
      <c r="F358" s="16"/>
      <c r="G358" s="14"/>
      <c r="H358" s="16"/>
      <c r="I358" s="18"/>
      <c r="J358" s="18"/>
      <c r="K358" s="18"/>
      <c r="L358" s="18"/>
      <c r="M358" s="18"/>
      <c r="N358" s="14"/>
      <c r="O358" s="18"/>
      <c r="P358" s="18"/>
      <c r="Q358" s="14"/>
      <c r="R358" s="14"/>
      <c r="S358" s="23"/>
      <c r="T358" s="23"/>
      <c r="U358" s="23"/>
      <c r="V358" s="23"/>
      <c r="W358" s="23"/>
      <c r="X358" s="23"/>
      <c r="Y358" s="23"/>
      <c r="Z358" s="16"/>
      <c r="AA358" s="16"/>
      <c r="AB358" s="16"/>
      <c r="AC358" s="18"/>
      <c r="AD358" s="34" t="str">
        <f t="shared" si="23"/>
        <v>○</v>
      </c>
      <c r="AE358" s="36" t="str">
        <f t="shared" si="24"/>
        <v>○</v>
      </c>
      <c r="AF358" s="35" t="str">
        <f t="shared" si="22"/>
        <v/>
      </c>
      <c r="AG358" s="38" t="str">
        <f t="shared" si="25"/>
        <v>○</v>
      </c>
    </row>
    <row r="359" spans="1:33" x14ac:dyDescent="0.15">
      <c r="A359" s="10">
        <v>345</v>
      </c>
      <c r="B359" s="77"/>
      <c r="C359" s="14"/>
      <c r="D359" s="264"/>
      <c r="E359" s="14"/>
      <c r="F359" s="16"/>
      <c r="G359" s="14"/>
      <c r="H359" s="16"/>
      <c r="I359" s="18"/>
      <c r="J359" s="18"/>
      <c r="K359" s="18"/>
      <c r="L359" s="18"/>
      <c r="M359" s="18"/>
      <c r="N359" s="14"/>
      <c r="O359" s="18"/>
      <c r="P359" s="18"/>
      <c r="Q359" s="14"/>
      <c r="R359" s="14"/>
      <c r="S359" s="23"/>
      <c r="T359" s="23"/>
      <c r="U359" s="23"/>
      <c r="V359" s="23"/>
      <c r="W359" s="23"/>
      <c r="X359" s="23"/>
      <c r="Y359" s="23"/>
      <c r="Z359" s="16"/>
      <c r="AA359" s="16"/>
      <c r="AB359" s="16"/>
      <c r="AC359" s="18"/>
      <c r="AD359" s="34" t="str">
        <f t="shared" si="23"/>
        <v>○</v>
      </c>
      <c r="AE359" s="36" t="str">
        <f t="shared" si="24"/>
        <v>○</v>
      </c>
      <c r="AF359" s="35" t="str">
        <f t="shared" si="22"/>
        <v/>
      </c>
      <c r="AG359" s="38" t="str">
        <f t="shared" si="25"/>
        <v>○</v>
      </c>
    </row>
    <row r="360" spans="1:33" x14ac:dyDescent="0.15">
      <c r="A360" s="10">
        <v>346</v>
      </c>
      <c r="B360" s="77"/>
      <c r="C360" s="14"/>
      <c r="D360" s="264"/>
      <c r="E360" s="14"/>
      <c r="F360" s="16"/>
      <c r="G360" s="14"/>
      <c r="H360" s="16"/>
      <c r="I360" s="18"/>
      <c r="J360" s="18"/>
      <c r="K360" s="18"/>
      <c r="L360" s="18"/>
      <c r="M360" s="18"/>
      <c r="N360" s="14"/>
      <c r="O360" s="18"/>
      <c r="P360" s="18"/>
      <c r="Q360" s="14"/>
      <c r="R360" s="14"/>
      <c r="S360" s="23"/>
      <c r="T360" s="23"/>
      <c r="U360" s="23"/>
      <c r="V360" s="23"/>
      <c r="W360" s="23"/>
      <c r="X360" s="23"/>
      <c r="Y360" s="23"/>
      <c r="Z360" s="16"/>
      <c r="AA360" s="16"/>
      <c r="AB360" s="16"/>
      <c r="AC360" s="18"/>
      <c r="AD360" s="34" t="str">
        <f t="shared" si="23"/>
        <v>○</v>
      </c>
      <c r="AE360" s="36" t="str">
        <f t="shared" si="24"/>
        <v>○</v>
      </c>
      <c r="AF360" s="35" t="str">
        <f t="shared" si="22"/>
        <v/>
      </c>
      <c r="AG360" s="38" t="str">
        <f t="shared" si="25"/>
        <v>○</v>
      </c>
    </row>
    <row r="361" spans="1:33" x14ac:dyDescent="0.15">
      <c r="A361" s="10">
        <v>347</v>
      </c>
      <c r="B361" s="77"/>
      <c r="C361" s="14"/>
      <c r="D361" s="264"/>
      <c r="E361" s="14"/>
      <c r="F361" s="16"/>
      <c r="G361" s="14"/>
      <c r="H361" s="16"/>
      <c r="I361" s="18"/>
      <c r="J361" s="18"/>
      <c r="K361" s="18"/>
      <c r="L361" s="18"/>
      <c r="M361" s="18"/>
      <c r="N361" s="14"/>
      <c r="O361" s="18"/>
      <c r="P361" s="18"/>
      <c r="Q361" s="14"/>
      <c r="R361" s="14"/>
      <c r="S361" s="23"/>
      <c r="T361" s="23"/>
      <c r="U361" s="23"/>
      <c r="V361" s="23"/>
      <c r="W361" s="23"/>
      <c r="X361" s="23"/>
      <c r="Y361" s="23"/>
      <c r="Z361" s="16"/>
      <c r="AA361" s="16"/>
      <c r="AB361" s="16"/>
      <c r="AC361" s="18"/>
      <c r="AD361" s="34" t="str">
        <f t="shared" si="23"/>
        <v>○</v>
      </c>
      <c r="AE361" s="36" t="str">
        <f t="shared" si="24"/>
        <v>○</v>
      </c>
      <c r="AF361" s="35" t="str">
        <f t="shared" si="22"/>
        <v/>
      </c>
      <c r="AG361" s="38" t="str">
        <f t="shared" si="25"/>
        <v>○</v>
      </c>
    </row>
    <row r="362" spans="1:33" x14ac:dyDescent="0.15">
      <c r="A362" s="10">
        <v>348</v>
      </c>
      <c r="B362" s="77"/>
      <c r="C362" s="14"/>
      <c r="D362" s="264"/>
      <c r="E362" s="14"/>
      <c r="F362" s="16"/>
      <c r="G362" s="14"/>
      <c r="H362" s="16"/>
      <c r="I362" s="18"/>
      <c r="J362" s="18"/>
      <c r="K362" s="18"/>
      <c r="L362" s="18"/>
      <c r="M362" s="18"/>
      <c r="N362" s="14"/>
      <c r="O362" s="18"/>
      <c r="P362" s="18"/>
      <c r="Q362" s="14"/>
      <c r="R362" s="14"/>
      <c r="S362" s="23"/>
      <c r="T362" s="23"/>
      <c r="U362" s="23"/>
      <c r="V362" s="23"/>
      <c r="W362" s="23"/>
      <c r="X362" s="23"/>
      <c r="Y362" s="23"/>
      <c r="Z362" s="16"/>
      <c r="AA362" s="16"/>
      <c r="AB362" s="16"/>
      <c r="AC362" s="18"/>
      <c r="AD362" s="34" t="str">
        <f t="shared" si="23"/>
        <v>○</v>
      </c>
      <c r="AE362" s="36" t="str">
        <f t="shared" si="24"/>
        <v>○</v>
      </c>
      <c r="AF362" s="35" t="str">
        <f t="shared" si="22"/>
        <v/>
      </c>
      <c r="AG362" s="38" t="str">
        <f t="shared" si="25"/>
        <v>○</v>
      </c>
    </row>
    <row r="363" spans="1:33" x14ac:dyDescent="0.15">
      <c r="A363" s="10">
        <v>349</v>
      </c>
      <c r="B363" s="77"/>
      <c r="C363" s="14"/>
      <c r="D363" s="264"/>
      <c r="E363" s="14"/>
      <c r="F363" s="16"/>
      <c r="G363" s="14"/>
      <c r="H363" s="16"/>
      <c r="I363" s="18"/>
      <c r="J363" s="18"/>
      <c r="K363" s="18"/>
      <c r="L363" s="18"/>
      <c r="M363" s="18"/>
      <c r="N363" s="14"/>
      <c r="O363" s="18"/>
      <c r="P363" s="18"/>
      <c r="Q363" s="14"/>
      <c r="R363" s="14"/>
      <c r="S363" s="23"/>
      <c r="T363" s="23"/>
      <c r="U363" s="23"/>
      <c r="V363" s="23"/>
      <c r="W363" s="23"/>
      <c r="X363" s="23"/>
      <c r="Y363" s="23"/>
      <c r="Z363" s="16"/>
      <c r="AA363" s="16"/>
      <c r="AB363" s="16"/>
      <c r="AC363" s="18"/>
      <c r="AD363" s="34" t="str">
        <f t="shared" si="23"/>
        <v>○</v>
      </c>
      <c r="AE363" s="36" t="str">
        <f t="shared" si="24"/>
        <v>○</v>
      </c>
      <c r="AF363" s="35" t="str">
        <f t="shared" si="22"/>
        <v/>
      </c>
      <c r="AG363" s="38" t="str">
        <f t="shared" si="25"/>
        <v>○</v>
      </c>
    </row>
    <row r="364" spans="1:33" x14ac:dyDescent="0.15">
      <c r="A364" s="10">
        <v>350</v>
      </c>
      <c r="B364" s="77"/>
      <c r="C364" s="14"/>
      <c r="D364" s="264"/>
      <c r="E364" s="14"/>
      <c r="F364" s="16"/>
      <c r="G364" s="14"/>
      <c r="H364" s="16"/>
      <c r="I364" s="18"/>
      <c r="J364" s="18"/>
      <c r="K364" s="18"/>
      <c r="L364" s="18"/>
      <c r="M364" s="18"/>
      <c r="N364" s="14"/>
      <c r="O364" s="18"/>
      <c r="P364" s="18"/>
      <c r="Q364" s="14"/>
      <c r="R364" s="14"/>
      <c r="S364" s="23"/>
      <c r="T364" s="23"/>
      <c r="U364" s="23"/>
      <c r="V364" s="23"/>
      <c r="W364" s="23"/>
      <c r="X364" s="23"/>
      <c r="Y364" s="23"/>
      <c r="Z364" s="16"/>
      <c r="AA364" s="16"/>
      <c r="AB364" s="16"/>
      <c r="AC364" s="18"/>
      <c r="AD364" s="34" t="str">
        <f t="shared" si="23"/>
        <v>○</v>
      </c>
      <c r="AE364" s="36" t="str">
        <f t="shared" si="24"/>
        <v>○</v>
      </c>
      <c r="AF364" s="35" t="str">
        <f t="shared" si="22"/>
        <v/>
      </c>
      <c r="AG364" s="38" t="str">
        <f t="shared" si="25"/>
        <v>○</v>
      </c>
    </row>
    <row r="365" spans="1:33" x14ac:dyDescent="0.15">
      <c r="A365" s="10">
        <v>351</v>
      </c>
      <c r="B365" s="77"/>
      <c r="C365" s="14"/>
      <c r="D365" s="264"/>
      <c r="E365" s="14"/>
      <c r="F365" s="16"/>
      <c r="G365" s="14"/>
      <c r="H365" s="16"/>
      <c r="I365" s="18"/>
      <c r="J365" s="18"/>
      <c r="K365" s="18"/>
      <c r="L365" s="18"/>
      <c r="M365" s="18"/>
      <c r="N365" s="14"/>
      <c r="O365" s="18"/>
      <c r="P365" s="18"/>
      <c r="Q365" s="14"/>
      <c r="R365" s="14"/>
      <c r="S365" s="23"/>
      <c r="T365" s="23"/>
      <c r="U365" s="23"/>
      <c r="V365" s="23"/>
      <c r="W365" s="23"/>
      <c r="X365" s="23"/>
      <c r="Y365" s="23"/>
      <c r="Z365" s="16"/>
      <c r="AA365" s="16"/>
      <c r="AB365" s="16"/>
      <c r="AC365" s="18"/>
      <c r="AD365" s="34" t="str">
        <f t="shared" si="23"/>
        <v>○</v>
      </c>
      <c r="AE365" s="36" t="str">
        <f t="shared" si="24"/>
        <v>○</v>
      </c>
      <c r="AF365" s="35" t="str">
        <f t="shared" si="22"/>
        <v/>
      </c>
      <c r="AG365" s="38" t="str">
        <f t="shared" si="25"/>
        <v>○</v>
      </c>
    </row>
    <row r="366" spans="1:33" x14ac:dyDescent="0.15">
      <c r="A366" s="10">
        <v>352</v>
      </c>
      <c r="B366" s="77"/>
      <c r="C366" s="14"/>
      <c r="D366" s="264"/>
      <c r="E366" s="14"/>
      <c r="F366" s="16"/>
      <c r="G366" s="14"/>
      <c r="H366" s="16"/>
      <c r="I366" s="18"/>
      <c r="J366" s="18"/>
      <c r="K366" s="18"/>
      <c r="L366" s="18"/>
      <c r="M366" s="18"/>
      <c r="N366" s="14"/>
      <c r="O366" s="18"/>
      <c r="P366" s="18"/>
      <c r="Q366" s="14"/>
      <c r="R366" s="14"/>
      <c r="S366" s="23"/>
      <c r="T366" s="23"/>
      <c r="U366" s="23"/>
      <c r="V366" s="23"/>
      <c r="W366" s="23"/>
      <c r="X366" s="23"/>
      <c r="Y366" s="23"/>
      <c r="Z366" s="16"/>
      <c r="AA366" s="16"/>
      <c r="AB366" s="16"/>
      <c r="AC366" s="18"/>
      <c r="AD366" s="34" t="str">
        <f t="shared" si="23"/>
        <v>○</v>
      </c>
      <c r="AE366" s="36" t="str">
        <f t="shared" si="24"/>
        <v>○</v>
      </c>
      <c r="AF366" s="35" t="str">
        <f t="shared" si="22"/>
        <v/>
      </c>
      <c r="AG366" s="38" t="str">
        <f t="shared" si="25"/>
        <v>○</v>
      </c>
    </row>
    <row r="367" spans="1:33" x14ac:dyDescent="0.15">
      <c r="A367" s="10">
        <v>353</v>
      </c>
      <c r="B367" s="77"/>
      <c r="C367" s="14"/>
      <c r="D367" s="264"/>
      <c r="E367" s="14"/>
      <c r="F367" s="16"/>
      <c r="G367" s="14"/>
      <c r="H367" s="16"/>
      <c r="I367" s="18"/>
      <c r="J367" s="18"/>
      <c r="K367" s="18"/>
      <c r="L367" s="18"/>
      <c r="M367" s="18"/>
      <c r="N367" s="14"/>
      <c r="O367" s="18"/>
      <c r="P367" s="18"/>
      <c r="Q367" s="14"/>
      <c r="R367" s="14"/>
      <c r="S367" s="23"/>
      <c r="T367" s="23"/>
      <c r="U367" s="23"/>
      <c r="V367" s="23"/>
      <c r="W367" s="23"/>
      <c r="X367" s="23"/>
      <c r="Y367" s="23"/>
      <c r="Z367" s="16"/>
      <c r="AA367" s="16"/>
      <c r="AB367" s="16"/>
      <c r="AC367" s="18"/>
      <c r="AD367" s="34" t="str">
        <f t="shared" si="23"/>
        <v>○</v>
      </c>
      <c r="AE367" s="36" t="str">
        <f t="shared" si="24"/>
        <v>○</v>
      </c>
      <c r="AF367" s="35" t="str">
        <f t="shared" si="22"/>
        <v/>
      </c>
      <c r="AG367" s="38" t="str">
        <f t="shared" si="25"/>
        <v>○</v>
      </c>
    </row>
    <row r="368" spans="1:33" x14ac:dyDescent="0.15">
      <c r="A368" s="10">
        <v>354</v>
      </c>
      <c r="B368" s="77"/>
      <c r="C368" s="14"/>
      <c r="D368" s="264"/>
      <c r="E368" s="14"/>
      <c r="F368" s="16"/>
      <c r="G368" s="14"/>
      <c r="H368" s="16"/>
      <c r="I368" s="18"/>
      <c r="J368" s="18"/>
      <c r="K368" s="18"/>
      <c r="L368" s="18"/>
      <c r="M368" s="18"/>
      <c r="N368" s="14"/>
      <c r="O368" s="18"/>
      <c r="P368" s="18"/>
      <c r="Q368" s="14"/>
      <c r="R368" s="14"/>
      <c r="S368" s="23"/>
      <c r="T368" s="23"/>
      <c r="U368" s="23"/>
      <c r="V368" s="23"/>
      <c r="W368" s="23"/>
      <c r="X368" s="23"/>
      <c r="Y368" s="23"/>
      <c r="Z368" s="16"/>
      <c r="AA368" s="16"/>
      <c r="AB368" s="16"/>
      <c r="AC368" s="18"/>
      <c r="AD368" s="34" t="str">
        <f t="shared" si="23"/>
        <v>○</v>
      </c>
      <c r="AE368" s="36" t="str">
        <f t="shared" si="24"/>
        <v>○</v>
      </c>
      <c r="AF368" s="35" t="str">
        <f t="shared" si="22"/>
        <v/>
      </c>
      <c r="AG368" s="38" t="str">
        <f t="shared" si="25"/>
        <v>○</v>
      </c>
    </row>
    <row r="369" spans="1:33" x14ac:dyDescent="0.15">
      <c r="A369" s="10">
        <v>355</v>
      </c>
      <c r="B369" s="77"/>
      <c r="C369" s="14"/>
      <c r="D369" s="264"/>
      <c r="E369" s="14"/>
      <c r="F369" s="16"/>
      <c r="G369" s="14"/>
      <c r="H369" s="16"/>
      <c r="I369" s="18"/>
      <c r="J369" s="18"/>
      <c r="K369" s="18"/>
      <c r="L369" s="18"/>
      <c r="M369" s="18"/>
      <c r="N369" s="14"/>
      <c r="O369" s="18"/>
      <c r="P369" s="18"/>
      <c r="Q369" s="14"/>
      <c r="R369" s="14"/>
      <c r="S369" s="23"/>
      <c r="T369" s="23"/>
      <c r="U369" s="23"/>
      <c r="V369" s="23"/>
      <c r="W369" s="23"/>
      <c r="X369" s="23"/>
      <c r="Y369" s="23"/>
      <c r="Z369" s="16"/>
      <c r="AA369" s="16"/>
      <c r="AB369" s="16"/>
      <c r="AC369" s="18"/>
      <c r="AD369" s="34" t="str">
        <f t="shared" si="23"/>
        <v>○</v>
      </c>
      <c r="AE369" s="36" t="str">
        <f t="shared" si="24"/>
        <v>○</v>
      </c>
      <c r="AF369" s="35" t="str">
        <f t="shared" si="22"/>
        <v/>
      </c>
      <c r="AG369" s="38" t="str">
        <f t="shared" si="25"/>
        <v>○</v>
      </c>
    </row>
    <row r="370" spans="1:33" x14ac:dyDescent="0.15">
      <c r="A370" s="10">
        <v>356</v>
      </c>
      <c r="B370" s="77"/>
      <c r="C370" s="14"/>
      <c r="D370" s="264"/>
      <c r="E370" s="14"/>
      <c r="F370" s="16"/>
      <c r="G370" s="14"/>
      <c r="H370" s="16"/>
      <c r="I370" s="18"/>
      <c r="J370" s="18"/>
      <c r="K370" s="18"/>
      <c r="L370" s="18"/>
      <c r="M370" s="18"/>
      <c r="N370" s="14"/>
      <c r="O370" s="18"/>
      <c r="P370" s="18"/>
      <c r="Q370" s="14"/>
      <c r="R370" s="14"/>
      <c r="S370" s="23"/>
      <c r="T370" s="23"/>
      <c r="U370" s="23"/>
      <c r="V370" s="23"/>
      <c r="W370" s="23"/>
      <c r="X370" s="23"/>
      <c r="Y370" s="23"/>
      <c r="Z370" s="16"/>
      <c r="AA370" s="16"/>
      <c r="AB370" s="16"/>
      <c r="AC370" s="18"/>
      <c r="AD370" s="34" t="str">
        <f t="shared" si="23"/>
        <v>○</v>
      </c>
      <c r="AE370" s="36" t="str">
        <f t="shared" si="24"/>
        <v>○</v>
      </c>
      <c r="AF370" s="35" t="str">
        <f t="shared" si="22"/>
        <v/>
      </c>
      <c r="AG370" s="38" t="str">
        <f t="shared" si="25"/>
        <v>○</v>
      </c>
    </row>
    <row r="371" spans="1:33" x14ac:dyDescent="0.15">
      <c r="A371" s="10">
        <v>357</v>
      </c>
      <c r="B371" s="77"/>
      <c r="C371" s="14"/>
      <c r="D371" s="264"/>
      <c r="E371" s="14"/>
      <c r="F371" s="16"/>
      <c r="G371" s="14"/>
      <c r="H371" s="16"/>
      <c r="I371" s="18"/>
      <c r="J371" s="18"/>
      <c r="K371" s="18"/>
      <c r="L371" s="18"/>
      <c r="M371" s="18"/>
      <c r="N371" s="14"/>
      <c r="O371" s="18"/>
      <c r="P371" s="18"/>
      <c r="Q371" s="14"/>
      <c r="R371" s="14"/>
      <c r="S371" s="23"/>
      <c r="T371" s="23"/>
      <c r="U371" s="23"/>
      <c r="V371" s="23"/>
      <c r="W371" s="23"/>
      <c r="X371" s="23"/>
      <c r="Y371" s="23"/>
      <c r="Z371" s="16"/>
      <c r="AA371" s="16"/>
      <c r="AB371" s="16"/>
      <c r="AC371" s="18"/>
      <c r="AD371" s="34" t="str">
        <f t="shared" si="23"/>
        <v>○</v>
      </c>
      <c r="AE371" s="36" t="str">
        <f t="shared" si="24"/>
        <v>○</v>
      </c>
      <c r="AF371" s="35" t="str">
        <f t="shared" si="22"/>
        <v/>
      </c>
      <c r="AG371" s="38" t="str">
        <f t="shared" si="25"/>
        <v>○</v>
      </c>
    </row>
    <row r="372" spans="1:33" x14ac:dyDescent="0.15">
      <c r="A372" s="10">
        <v>358</v>
      </c>
      <c r="B372" s="77"/>
      <c r="C372" s="14"/>
      <c r="D372" s="264"/>
      <c r="E372" s="14"/>
      <c r="F372" s="16"/>
      <c r="G372" s="14"/>
      <c r="H372" s="16"/>
      <c r="I372" s="18"/>
      <c r="J372" s="18"/>
      <c r="K372" s="18"/>
      <c r="L372" s="18"/>
      <c r="M372" s="18"/>
      <c r="N372" s="14"/>
      <c r="O372" s="18"/>
      <c r="P372" s="18"/>
      <c r="Q372" s="14"/>
      <c r="R372" s="14"/>
      <c r="S372" s="23"/>
      <c r="T372" s="23"/>
      <c r="U372" s="23"/>
      <c r="V372" s="23"/>
      <c r="W372" s="23"/>
      <c r="X372" s="23"/>
      <c r="Y372" s="23"/>
      <c r="Z372" s="16"/>
      <c r="AA372" s="16"/>
      <c r="AB372" s="16"/>
      <c r="AC372" s="18"/>
      <c r="AD372" s="34" t="str">
        <f t="shared" si="23"/>
        <v>○</v>
      </c>
      <c r="AE372" s="36" t="str">
        <f t="shared" si="24"/>
        <v>○</v>
      </c>
      <c r="AF372" s="35" t="str">
        <f t="shared" si="22"/>
        <v/>
      </c>
      <c r="AG372" s="38" t="str">
        <f t="shared" si="25"/>
        <v>○</v>
      </c>
    </row>
    <row r="373" spans="1:33" x14ac:dyDescent="0.15">
      <c r="A373" s="10">
        <v>359</v>
      </c>
      <c r="B373" s="77"/>
      <c r="C373" s="14"/>
      <c r="D373" s="264"/>
      <c r="E373" s="14"/>
      <c r="F373" s="16"/>
      <c r="G373" s="14"/>
      <c r="H373" s="16"/>
      <c r="I373" s="18"/>
      <c r="J373" s="18"/>
      <c r="K373" s="18"/>
      <c r="L373" s="18"/>
      <c r="M373" s="18"/>
      <c r="N373" s="14"/>
      <c r="O373" s="18"/>
      <c r="P373" s="18"/>
      <c r="Q373" s="14"/>
      <c r="R373" s="14"/>
      <c r="S373" s="23"/>
      <c r="T373" s="23"/>
      <c r="U373" s="23"/>
      <c r="V373" s="23"/>
      <c r="W373" s="23"/>
      <c r="X373" s="23"/>
      <c r="Y373" s="23"/>
      <c r="Z373" s="16"/>
      <c r="AA373" s="16"/>
      <c r="AB373" s="16"/>
      <c r="AC373" s="18"/>
      <c r="AD373" s="34" t="str">
        <f t="shared" si="23"/>
        <v>○</v>
      </c>
      <c r="AE373" s="36" t="str">
        <f t="shared" si="24"/>
        <v>○</v>
      </c>
      <c r="AF373" s="35" t="str">
        <f t="shared" si="22"/>
        <v/>
      </c>
      <c r="AG373" s="38" t="str">
        <f t="shared" si="25"/>
        <v>○</v>
      </c>
    </row>
    <row r="374" spans="1:33" x14ac:dyDescent="0.15">
      <c r="A374" s="10">
        <v>360</v>
      </c>
      <c r="B374" s="77"/>
      <c r="C374" s="14"/>
      <c r="D374" s="264"/>
      <c r="E374" s="14"/>
      <c r="F374" s="16"/>
      <c r="G374" s="14"/>
      <c r="H374" s="16"/>
      <c r="I374" s="18"/>
      <c r="J374" s="18"/>
      <c r="K374" s="18"/>
      <c r="L374" s="18"/>
      <c r="M374" s="18"/>
      <c r="N374" s="14"/>
      <c r="O374" s="18"/>
      <c r="P374" s="18"/>
      <c r="Q374" s="14"/>
      <c r="R374" s="14"/>
      <c r="S374" s="23"/>
      <c r="T374" s="23"/>
      <c r="U374" s="23"/>
      <c r="V374" s="23"/>
      <c r="W374" s="23"/>
      <c r="X374" s="23"/>
      <c r="Y374" s="23"/>
      <c r="Z374" s="16"/>
      <c r="AA374" s="16"/>
      <c r="AB374" s="16"/>
      <c r="AC374" s="18"/>
      <c r="AD374" s="34" t="str">
        <f t="shared" si="23"/>
        <v>○</v>
      </c>
      <c r="AE374" s="36" t="str">
        <f t="shared" si="24"/>
        <v>○</v>
      </c>
      <c r="AF374" s="35" t="str">
        <f t="shared" si="22"/>
        <v/>
      </c>
      <c r="AG374" s="38" t="str">
        <f t="shared" si="25"/>
        <v>○</v>
      </c>
    </row>
    <row r="375" spans="1:33" x14ac:dyDescent="0.15">
      <c r="A375" s="10">
        <v>361</v>
      </c>
      <c r="B375" s="77"/>
      <c r="C375" s="14"/>
      <c r="D375" s="264"/>
      <c r="E375" s="14"/>
      <c r="F375" s="16"/>
      <c r="G375" s="14"/>
      <c r="H375" s="16"/>
      <c r="I375" s="18"/>
      <c r="J375" s="18"/>
      <c r="K375" s="18"/>
      <c r="L375" s="18"/>
      <c r="M375" s="18"/>
      <c r="N375" s="14"/>
      <c r="O375" s="18"/>
      <c r="P375" s="18"/>
      <c r="Q375" s="14"/>
      <c r="R375" s="14"/>
      <c r="S375" s="23"/>
      <c r="T375" s="23"/>
      <c r="U375" s="23"/>
      <c r="V375" s="23"/>
      <c r="W375" s="23"/>
      <c r="X375" s="23"/>
      <c r="Y375" s="23"/>
      <c r="Z375" s="16"/>
      <c r="AA375" s="16"/>
      <c r="AB375" s="16"/>
      <c r="AC375" s="18"/>
      <c r="AD375" s="34" t="str">
        <f t="shared" si="23"/>
        <v>○</v>
      </c>
      <c r="AE375" s="36" t="str">
        <f t="shared" si="24"/>
        <v>○</v>
      </c>
      <c r="AF375" s="35" t="str">
        <f t="shared" si="22"/>
        <v/>
      </c>
      <c r="AG375" s="38" t="str">
        <f t="shared" si="25"/>
        <v>○</v>
      </c>
    </row>
    <row r="376" spans="1:33" x14ac:dyDescent="0.15">
      <c r="A376" s="10">
        <v>362</v>
      </c>
      <c r="B376" s="77"/>
      <c r="C376" s="14"/>
      <c r="D376" s="264"/>
      <c r="E376" s="14"/>
      <c r="F376" s="16"/>
      <c r="G376" s="14"/>
      <c r="H376" s="16"/>
      <c r="I376" s="18"/>
      <c r="J376" s="18"/>
      <c r="K376" s="18"/>
      <c r="L376" s="18"/>
      <c r="M376" s="18"/>
      <c r="N376" s="14"/>
      <c r="O376" s="18"/>
      <c r="P376" s="18"/>
      <c r="Q376" s="14"/>
      <c r="R376" s="14"/>
      <c r="S376" s="23"/>
      <c r="T376" s="23"/>
      <c r="U376" s="23"/>
      <c r="V376" s="23"/>
      <c r="W376" s="23"/>
      <c r="X376" s="23"/>
      <c r="Y376" s="23"/>
      <c r="Z376" s="16"/>
      <c r="AA376" s="16"/>
      <c r="AB376" s="16"/>
      <c r="AC376" s="18"/>
      <c r="AD376" s="34" t="str">
        <f t="shared" si="23"/>
        <v>○</v>
      </c>
      <c r="AE376" s="36" t="str">
        <f t="shared" si="24"/>
        <v>○</v>
      </c>
      <c r="AF376" s="35" t="str">
        <f t="shared" si="22"/>
        <v/>
      </c>
      <c r="AG376" s="38" t="str">
        <f t="shared" si="25"/>
        <v>○</v>
      </c>
    </row>
    <row r="377" spans="1:33" x14ac:dyDescent="0.15">
      <c r="A377" s="10">
        <v>363</v>
      </c>
      <c r="B377" s="77"/>
      <c r="C377" s="14"/>
      <c r="D377" s="264"/>
      <c r="E377" s="14"/>
      <c r="F377" s="16"/>
      <c r="G377" s="14"/>
      <c r="H377" s="16"/>
      <c r="I377" s="18"/>
      <c r="J377" s="18"/>
      <c r="K377" s="18"/>
      <c r="L377" s="18"/>
      <c r="M377" s="18"/>
      <c r="N377" s="14"/>
      <c r="O377" s="18"/>
      <c r="P377" s="18"/>
      <c r="Q377" s="14"/>
      <c r="R377" s="14"/>
      <c r="S377" s="23"/>
      <c r="T377" s="23"/>
      <c r="U377" s="23"/>
      <c r="V377" s="23"/>
      <c r="W377" s="23"/>
      <c r="X377" s="23"/>
      <c r="Y377" s="23"/>
      <c r="Z377" s="16"/>
      <c r="AA377" s="16"/>
      <c r="AB377" s="16"/>
      <c r="AC377" s="18"/>
      <c r="AD377" s="34" t="str">
        <f t="shared" si="23"/>
        <v>○</v>
      </c>
      <c r="AE377" s="36" t="str">
        <f t="shared" si="24"/>
        <v>○</v>
      </c>
      <c r="AF377" s="35" t="str">
        <f t="shared" si="22"/>
        <v/>
      </c>
      <c r="AG377" s="38" t="str">
        <f t="shared" si="25"/>
        <v>○</v>
      </c>
    </row>
    <row r="378" spans="1:33" x14ac:dyDescent="0.15">
      <c r="A378" s="10">
        <v>364</v>
      </c>
      <c r="B378" s="77"/>
      <c r="C378" s="14"/>
      <c r="D378" s="264"/>
      <c r="E378" s="14"/>
      <c r="F378" s="16"/>
      <c r="G378" s="14"/>
      <c r="H378" s="16"/>
      <c r="I378" s="18"/>
      <c r="J378" s="18"/>
      <c r="K378" s="18"/>
      <c r="L378" s="18"/>
      <c r="M378" s="18"/>
      <c r="N378" s="14"/>
      <c r="O378" s="18"/>
      <c r="P378" s="18"/>
      <c r="Q378" s="14"/>
      <c r="R378" s="14"/>
      <c r="S378" s="23"/>
      <c r="T378" s="23"/>
      <c r="U378" s="23"/>
      <c r="V378" s="23"/>
      <c r="W378" s="23"/>
      <c r="X378" s="23"/>
      <c r="Y378" s="23"/>
      <c r="Z378" s="16"/>
      <c r="AA378" s="16"/>
      <c r="AB378" s="16"/>
      <c r="AC378" s="18"/>
      <c r="AD378" s="34" t="str">
        <f t="shared" si="23"/>
        <v>○</v>
      </c>
      <c r="AE378" s="36" t="str">
        <f t="shared" si="24"/>
        <v>○</v>
      </c>
      <c r="AF378" s="35" t="str">
        <f t="shared" si="22"/>
        <v/>
      </c>
      <c r="AG378" s="38" t="str">
        <f t="shared" si="25"/>
        <v>○</v>
      </c>
    </row>
    <row r="379" spans="1:33" x14ac:dyDescent="0.15">
      <c r="A379" s="10">
        <v>365</v>
      </c>
      <c r="B379" s="77"/>
      <c r="C379" s="14"/>
      <c r="D379" s="264"/>
      <c r="E379" s="14"/>
      <c r="F379" s="16"/>
      <c r="G379" s="14"/>
      <c r="H379" s="16"/>
      <c r="I379" s="18"/>
      <c r="J379" s="18"/>
      <c r="K379" s="18"/>
      <c r="L379" s="18"/>
      <c r="M379" s="18"/>
      <c r="N379" s="14"/>
      <c r="O379" s="18"/>
      <c r="P379" s="18"/>
      <c r="Q379" s="14"/>
      <c r="R379" s="14"/>
      <c r="S379" s="23"/>
      <c r="T379" s="23"/>
      <c r="U379" s="23"/>
      <c r="V379" s="23"/>
      <c r="W379" s="23"/>
      <c r="X379" s="23"/>
      <c r="Y379" s="23"/>
      <c r="Z379" s="16"/>
      <c r="AA379" s="16"/>
      <c r="AB379" s="16"/>
      <c r="AC379" s="18"/>
      <c r="AD379" s="34" t="str">
        <f t="shared" si="23"/>
        <v>○</v>
      </c>
      <c r="AE379" s="36" t="str">
        <f t="shared" si="24"/>
        <v>○</v>
      </c>
      <c r="AF379" s="35" t="str">
        <f t="shared" ref="AF379:AF414" si="26">IF(AND(R379="R3.4以降",AB379=""),"○","")</f>
        <v/>
      </c>
      <c r="AG379" s="38" t="str">
        <f t="shared" si="25"/>
        <v>○</v>
      </c>
    </row>
    <row r="380" spans="1:33" x14ac:dyDescent="0.15">
      <c r="A380" s="10">
        <v>366</v>
      </c>
      <c r="B380" s="77"/>
      <c r="C380" s="14"/>
      <c r="D380" s="264"/>
      <c r="E380" s="14"/>
      <c r="F380" s="16"/>
      <c r="G380" s="14"/>
      <c r="H380" s="16"/>
      <c r="I380" s="18"/>
      <c r="J380" s="18"/>
      <c r="K380" s="18"/>
      <c r="L380" s="18"/>
      <c r="M380" s="18"/>
      <c r="N380" s="14"/>
      <c r="O380" s="18"/>
      <c r="P380" s="18"/>
      <c r="Q380" s="14"/>
      <c r="R380" s="14"/>
      <c r="S380" s="23"/>
      <c r="T380" s="23"/>
      <c r="U380" s="23"/>
      <c r="V380" s="23"/>
      <c r="W380" s="23"/>
      <c r="X380" s="23"/>
      <c r="Y380" s="23"/>
      <c r="Z380" s="16"/>
      <c r="AA380" s="16"/>
      <c r="AB380" s="16"/>
      <c r="AC380" s="18"/>
      <c r="AD380" s="34" t="str">
        <f t="shared" si="23"/>
        <v>○</v>
      </c>
      <c r="AE380" s="36" t="str">
        <f t="shared" si="24"/>
        <v>○</v>
      </c>
      <c r="AF380" s="35" t="str">
        <f t="shared" si="26"/>
        <v/>
      </c>
      <c r="AG380" s="38" t="str">
        <f t="shared" si="25"/>
        <v>○</v>
      </c>
    </row>
    <row r="381" spans="1:33" x14ac:dyDescent="0.15">
      <c r="A381" s="10">
        <v>367</v>
      </c>
      <c r="B381" s="77"/>
      <c r="C381" s="14"/>
      <c r="D381" s="264"/>
      <c r="E381" s="14"/>
      <c r="F381" s="16"/>
      <c r="G381" s="14"/>
      <c r="H381" s="16"/>
      <c r="I381" s="18"/>
      <c r="J381" s="18"/>
      <c r="K381" s="18"/>
      <c r="L381" s="18"/>
      <c r="M381" s="18"/>
      <c r="N381" s="14"/>
      <c r="O381" s="18"/>
      <c r="P381" s="18"/>
      <c r="Q381" s="14"/>
      <c r="R381" s="14"/>
      <c r="S381" s="23"/>
      <c r="T381" s="23"/>
      <c r="U381" s="23"/>
      <c r="V381" s="23"/>
      <c r="W381" s="23"/>
      <c r="X381" s="23"/>
      <c r="Y381" s="23"/>
      <c r="Z381" s="16"/>
      <c r="AA381" s="16"/>
      <c r="AB381" s="16"/>
      <c r="AC381" s="18"/>
      <c r="AD381" s="34" t="str">
        <f t="shared" si="23"/>
        <v>○</v>
      </c>
      <c r="AE381" s="36" t="str">
        <f t="shared" si="24"/>
        <v>○</v>
      </c>
      <c r="AF381" s="35" t="str">
        <f t="shared" si="26"/>
        <v/>
      </c>
      <c r="AG381" s="38" t="str">
        <f t="shared" si="25"/>
        <v>○</v>
      </c>
    </row>
    <row r="382" spans="1:33" x14ac:dyDescent="0.15">
      <c r="A382" s="10">
        <v>368</v>
      </c>
      <c r="B382" s="77"/>
      <c r="C382" s="14"/>
      <c r="D382" s="264"/>
      <c r="E382" s="14"/>
      <c r="F382" s="16"/>
      <c r="G382" s="14"/>
      <c r="H382" s="16"/>
      <c r="I382" s="18"/>
      <c r="J382" s="18"/>
      <c r="K382" s="18"/>
      <c r="L382" s="18"/>
      <c r="M382" s="18"/>
      <c r="N382" s="14"/>
      <c r="O382" s="18"/>
      <c r="P382" s="18"/>
      <c r="Q382" s="14"/>
      <c r="R382" s="14"/>
      <c r="S382" s="23"/>
      <c r="T382" s="23"/>
      <c r="U382" s="23"/>
      <c r="V382" s="23"/>
      <c r="W382" s="23"/>
      <c r="X382" s="23"/>
      <c r="Y382" s="23"/>
      <c r="Z382" s="16"/>
      <c r="AA382" s="16"/>
      <c r="AB382" s="16"/>
      <c r="AC382" s="18"/>
      <c r="AD382" s="34" t="str">
        <f t="shared" si="23"/>
        <v>○</v>
      </c>
      <c r="AE382" s="36" t="str">
        <f t="shared" si="24"/>
        <v>○</v>
      </c>
      <c r="AF382" s="35" t="str">
        <f t="shared" si="26"/>
        <v/>
      </c>
      <c r="AG382" s="38" t="str">
        <f t="shared" si="25"/>
        <v>○</v>
      </c>
    </row>
    <row r="383" spans="1:33" x14ac:dyDescent="0.15">
      <c r="A383" s="10">
        <v>369</v>
      </c>
      <c r="B383" s="77"/>
      <c r="C383" s="14"/>
      <c r="D383" s="264"/>
      <c r="E383" s="14"/>
      <c r="F383" s="16"/>
      <c r="G383" s="14"/>
      <c r="H383" s="16"/>
      <c r="I383" s="18"/>
      <c r="J383" s="18"/>
      <c r="K383" s="18"/>
      <c r="L383" s="18"/>
      <c r="M383" s="18"/>
      <c r="N383" s="14"/>
      <c r="O383" s="18"/>
      <c r="P383" s="18"/>
      <c r="Q383" s="14"/>
      <c r="R383" s="14"/>
      <c r="S383" s="23"/>
      <c r="T383" s="23"/>
      <c r="U383" s="23"/>
      <c r="V383" s="23"/>
      <c r="W383" s="23"/>
      <c r="X383" s="23"/>
      <c r="Y383" s="23"/>
      <c r="Z383" s="16"/>
      <c r="AA383" s="16"/>
      <c r="AB383" s="16"/>
      <c r="AC383" s="18"/>
      <c r="AD383" s="34" t="str">
        <f t="shared" si="23"/>
        <v>○</v>
      </c>
      <c r="AE383" s="36" t="str">
        <f t="shared" si="24"/>
        <v>○</v>
      </c>
      <c r="AF383" s="35" t="str">
        <f t="shared" si="26"/>
        <v/>
      </c>
      <c r="AG383" s="38" t="str">
        <f t="shared" si="25"/>
        <v>○</v>
      </c>
    </row>
    <row r="384" spans="1:33" x14ac:dyDescent="0.15">
      <c r="A384" s="10">
        <v>370</v>
      </c>
      <c r="B384" s="77"/>
      <c r="C384" s="14"/>
      <c r="D384" s="264"/>
      <c r="E384" s="14"/>
      <c r="F384" s="16"/>
      <c r="G384" s="14"/>
      <c r="H384" s="16"/>
      <c r="I384" s="18"/>
      <c r="J384" s="18"/>
      <c r="K384" s="18"/>
      <c r="L384" s="18"/>
      <c r="M384" s="18"/>
      <c r="N384" s="14"/>
      <c r="O384" s="18"/>
      <c r="P384" s="18"/>
      <c r="Q384" s="14"/>
      <c r="R384" s="14"/>
      <c r="S384" s="23"/>
      <c r="T384" s="23"/>
      <c r="U384" s="23"/>
      <c r="V384" s="23"/>
      <c r="W384" s="23"/>
      <c r="X384" s="23"/>
      <c r="Y384" s="23"/>
      <c r="Z384" s="16"/>
      <c r="AA384" s="16"/>
      <c r="AB384" s="16"/>
      <c r="AC384" s="18"/>
      <c r="AD384" s="34" t="str">
        <f t="shared" si="23"/>
        <v>○</v>
      </c>
      <c r="AE384" s="36" t="str">
        <f t="shared" si="24"/>
        <v>○</v>
      </c>
      <c r="AF384" s="35" t="str">
        <f t="shared" si="26"/>
        <v/>
      </c>
      <c r="AG384" s="38" t="str">
        <f t="shared" si="25"/>
        <v>○</v>
      </c>
    </row>
    <row r="385" spans="1:33" x14ac:dyDescent="0.15">
      <c r="A385" s="10">
        <v>371</v>
      </c>
      <c r="B385" s="77"/>
      <c r="C385" s="14"/>
      <c r="D385" s="264"/>
      <c r="E385" s="14"/>
      <c r="F385" s="16"/>
      <c r="G385" s="14"/>
      <c r="H385" s="16"/>
      <c r="I385" s="18"/>
      <c r="J385" s="18"/>
      <c r="K385" s="18"/>
      <c r="L385" s="18"/>
      <c r="M385" s="18"/>
      <c r="N385" s="14"/>
      <c r="O385" s="18"/>
      <c r="P385" s="18"/>
      <c r="Q385" s="14"/>
      <c r="R385" s="14"/>
      <c r="S385" s="23"/>
      <c r="T385" s="23"/>
      <c r="U385" s="23"/>
      <c r="V385" s="23"/>
      <c r="W385" s="23"/>
      <c r="X385" s="23"/>
      <c r="Y385" s="23"/>
      <c r="Z385" s="16"/>
      <c r="AA385" s="16"/>
      <c r="AB385" s="16"/>
      <c r="AC385" s="18"/>
      <c r="AD385" s="34" t="str">
        <f t="shared" si="23"/>
        <v>○</v>
      </c>
      <c r="AE385" s="36" t="str">
        <f t="shared" si="24"/>
        <v>○</v>
      </c>
      <c r="AF385" s="35" t="str">
        <f t="shared" si="26"/>
        <v/>
      </c>
      <c r="AG385" s="38" t="str">
        <f t="shared" si="25"/>
        <v>○</v>
      </c>
    </row>
    <row r="386" spans="1:33" x14ac:dyDescent="0.15">
      <c r="A386" s="10">
        <v>372</v>
      </c>
      <c r="B386" s="77"/>
      <c r="C386" s="14"/>
      <c r="D386" s="264"/>
      <c r="E386" s="14"/>
      <c r="F386" s="16"/>
      <c r="G386" s="14"/>
      <c r="H386" s="16"/>
      <c r="I386" s="18"/>
      <c r="J386" s="18"/>
      <c r="K386" s="18"/>
      <c r="L386" s="18"/>
      <c r="M386" s="18"/>
      <c r="N386" s="14"/>
      <c r="O386" s="18"/>
      <c r="P386" s="18"/>
      <c r="Q386" s="14"/>
      <c r="R386" s="14"/>
      <c r="S386" s="23"/>
      <c r="T386" s="23"/>
      <c r="U386" s="23"/>
      <c r="V386" s="23"/>
      <c r="W386" s="23"/>
      <c r="X386" s="23"/>
      <c r="Y386" s="23"/>
      <c r="Z386" s="16"/>
      <c r="AA386" s="16"/>
      <c r="AB386" s="16"/>
      <c r="AC386" s="18"/>
      <c r="AD386" s="34" t="str">
        <f t="shared" si="23"/>
        <v>○</v>
      </c>
      <c r="AE386" s="36" t="str">
        <f t="shared" si="24"/>
        <v>○</v>
      </c>
      <c r="AF386" s="35" t="str">
        <f t="shared" si="26"/>
        <v/>
      </c>
      <c r="AG386" s="38" t="str">
        <f t="shared" si="25"/>
        <v>○</v>
      </c>
    </row>
    <row r="387" spans="1:33" x14ac:dyDescent="0.15">
      <c r="A387" s="10">
        <v>373</v>
      </c>
      <c r="B387" s="77"/>
      <c r="C387" s="14"/>
      <c r="D387" s="264"/>
      <c r="E387" s="14"/>
      <c r="F387" s="16"/>
      <c r="G387" s="14"/>
      <c r="H387" s="16"/>
      <c r="I387" s="18"/>
      <c r="J387" s="18"/>
      <c r="K387" s="18"/>
      <c r="L387" s="18"/>
      <c r="M387" s="18"/>
      <c r="N387" s="14"/>
      <c r="O387" s="18"/>
      <c r="P387" s="18"/>
      <c r="Q387" s="14"/>
      <c r="R387" s="14"/>
      <c r="S387" s="23"/>
      <c r="T387" s="23"/>
      <c r="U387" s="23"/>
      <c r="V387" s="23"/>
      <c r="W387" s="23"/>
      <c r="X387" s="23"/>
      <c r="Y387" s="23"/>
      <c r="Z387" s="16"/>
      <c r="AA387" s="16"/>
      <c r="AB387" s="16"/>
      <c r="AC387" s="18"/>
      <c r="AD387" s="34" t="str">
        <f t="shared" si="23"/>
        <v>○</v>
      </c>
      <c r="AE387" s="36" t="str">
        <f t="shared" si="24"/>
        <v>○</v>
      </c>
      <c r="AF387" s="35" t="str">
        <f t="shared" si="26"/>
        <v/>
      </c>
      <c r="AG387" s="38" t="str">
        <f t="shared" si="25"/>
        <v>○</v>
      </c>
    </row>
    <row r="388" spans="1:33" x14ac:dyDescent="0.15">
      <c r="A388" s="10">
        <v>374</v>
      </c>
      <c r="B388" s="77"/>
      <c r="C388" s="14"/>
      <c r="D388" s="264"/>
      <c r="E388" s="14"/>
      <c r="F388" s="16"/>
      <c r="G388" s="14"/>
      <c r="H388" s="16"/>
      <c r="I388" s="18"/>
      <c r="J388" s="18"/>
      <c r="K388" s="18"/>
      <c r="L388" s="18"/>
      <c r="M388" s="18"/>
      <c r="N388" s="14"/>
      <c r="O388" s="18"/>
      <c r="P388" s="18"/>
      <c r="Q388" s="14"/>
      <c r="R388" s="14"/>
      <c r="S388" s="23"/>
      <c r="T388" s="23"/>
      <c r="U388" s="23"/>
      <c r="V388" s="23"/>
      <c r="W388" s="23"/>
      <c r="X388" s="23"/>
      <c r="Y388" s="23"/>
      <c r="Z388" s="16"/>
      <c r="AA388" s="16"/>
      <c r="AB388" s="16"/>
      <c r="AC388" s="18"/>
      <c r="AD388" s="34" t="str">
        <f t="shared" si="23"/>
        <v>○</v>
      </c>
      <c r="AE388" s="36" t="str">
        <f t="shared" si="24"/>
        <v>○</v>
      </c>
      <c r="AF388" s="35" t="str">
        <f t="shared" si="26"/>
        <v/>
      </c>
      <c r="AG388" s="38" t="str">
        <f t="shared" si="25"/>
        <v>○</v>
      </c>
    </row>
    <row r="389" spans="1:33" x14ac:dyDescent="0.15">
      <c r="A389" s="10">
        <v>375</v>
      </c>
      <c r="B389" s="77"/>
      <c r="C389" s="14"/>
      <c r="D389" s="264"/>
      <c r="E389" s="14"/>
      <c r="F389" s="16"/>
      <c r="G389" s="14"/>
      <c r="H389" s="16"/>
      <c r="I389" s="18"/>
      <c r="J389" s="18"/>
      <c r="K389" s="18"/>
      <c r="L389" s="18"/>
      <c r="M389" s="18"/>
      <c r="N389" s="14"/>
      <c r="O389" s="18"/>
      <c r="P389" s="18"/>
      <c r="Q389" s="14"/>
      <c r="R389" s="14"/>
      <c r="S389" s="23"/>
      <c r="T389" s="23"/>
      <c r="U389" s="23"/>
      <c r="V389" s="23"/>
      <c r="W389" s="23"/>
      <c r="X389" s="23"/>
      <c r="Y389" s="23"/>
      <c r="Z389" s="16"/>
      <c r="AA389" s="16"/>
      <c r="AB389" s="16"/>
      <c r="AC389" s="18"/>
      <c r="AD389" s="34" t="str">
        <f t="shared" si="23"/>
        <v>○</v>
      </c>
      <c r="AE389" s="36" t="str">
        <f t="shared" si="24"/>
        <v>○</v>
      </c>
      <c r="AF389" s="35" t="str">
        <f t="shared" si="26"/>
        <v/>
      </c>
      <c r="AG389" s="38" t="str">
        <f t="shared" si="25"/>
        <v>○</v>
      </c>
    </row>
    <row r="390" spans="1:33" x14ac:dyDescent="0.15">
      <c r="A390" s="10">
        <v>376</v>
      </c>
      <c r="B390" s="77"/>
      <c r="C390" s="14"/>
      <c r="D390" s="264"/>
      <c r="E390" s="14"/>
      <c r="F390" s="16"/>
      <c r="G390" s="14"/>
      <c r="H390" s="16"/>
      <c r="I390" s="18"/>
      <c r="J390" s="18"/>
      <c r="K390" s="18"/>
      <c r="L390" s="18"/>
      <c r="M390" s="18"/>
      <c r="N390" s="14"/>
      <c r="O390" s="18"/>
      <c r="P390" s="18"/>
      <c r="Q390" s="14"/>
      <c r="R390" s="14"/>
      <c r="S390" s="23"/>
      <c r="T390" s="23"/>
      <c r="U390" s="23"/>
      <c r="V390" s="23"/>
      <c r="W390" s="23"/>
      <c r="X390" s="23"/>
      <c r="Y390" s="23"/>
      <c r="Z390" s="16"/>
      <c r="AA390" s="16"/>
      <c r="AB390" s="16"/>
      <c r="AC390" s="18"/>
      <c r="AD390" s="34" t="str">
        <f t="shared" si="23"/>
        <v>○</v>
      </c>
      <c r="AE390" s="36" t="str">
        <f t="shared" si="24"/>
        <v>○</v>
      </c>
      <c r="AF390" s="35" t="str">
        <f t="shared" si="26"/>
        <v/>
      </c>
      <c r="AG390" s="38" t="str">
        <f t="shared" si="25"/>
        <v>○</v>
      </c>
    </row>
    <row r="391" spans="1:33" x14ac:dyDescent="0.15">
      <c r="A391" s="10">
        <v>377</v>
      </c>
      <c r="B391" s="77"/>
      <c r="C391" s="14"/>
      <c r="D391" s="264"/>
      <c r="E391" s="14"/>
      <c r="F391" s="16"/>
      <c r="G391" s="14"/>
      <c r="H391" s="16"/>
      <c r="I391" s="18"/>
      <c r="J391" s="18"/>
      <c r="K391" s="18"/>
      <c r="L391" s="18"/>
      <c r="M391" s="18"/>
      <c r="N391" s="14"/>
      <c r="O391" s="18"/>
      <c r="P391" s="18"/>
      <c r="Q391" s="14"/>
      <c r="R391" s="14"/>
      <c r="S391" s="23"/>
      <c r="T391" s="23"/>
      <c r="U391" s="23"/>
      <c r="V391" s="23"/>
      <c r="W391" s="23"/>
      <c r="X391" s="23"/>
      <c r="Y391" s="23"/>
      <c r="Z391" s="16"/>
      <c r="AA391" s="16"/>
      <c r="AB391" s="16"/>
      <c r="AC391" s="18"/>
      <c r="AD391" s="34" t="str">
        <f t="shared" si="23"/>
        <v>○</v>
      </c>
      <c r="AE391" s="36" t="str">
        <f t="shared" si="24"/>
        <v>○</v>
      </c>
      <c r="AF391" s="35" t="str">
        <f t="shared" si="26"/>
        <v/>
      </c>
      <c r="AG391" s="38" t="str">
        <f t="shared" si="25"/>
        <v>○</v>
      </c>
    </row>
    <row r="392" spans="1:33" x14ac:dyDescent="0.15">
      <c r="A392" s="10">
        <v>378</v>
      </c>
      <c r="B392" s="77"/>
      <c r="C392" s="14"/>
      <c r="D392" s="264"/>
      <c r="E392" s="14"/>
      <c r="F392" s="16"/>
      <c r="G392" s="14"/>
      <c r="H392" s="16"/>
      <c r="I392" s="18"/>
      <c r="J392" s="18"/>
      <c r="K392" s="18"/>
      <c r="L392" s="18"/>
      <c r="M392" s="18"/>
      <c r="N392" s="14"/>
      <c r="O392" s="18"/>
      <c r="P392" s="18"/>
      <c r="Q392" s="14"/>
      <c r="R392" s="14"/>
      <c r="S392" s="23"/>
      <c r="T392" s="23"/>
      <c r="U392" s="23"/>
      <c r="V392" s="23"/>
      <c r="W392" s="23"/>
      <c r="X392" s="23"/>
      <c r="Y392" s="23"/>
      <c r="Z392" s="16"/>
      <c r="AA392" s="16"/>
      <c r="AB392" s="16"/>
      <c r="AC392" s="18"/>
      <c r="AD392" s="34" t="str">
        <f t="shared" si="23"/>
        <v>○</v>
      </c>
      <c r="AE392" s="36" t="str">
        <f t="shared" si="24"/>
        <v>○</v>
      </c>
      <c r="AF392" s="35" t="str">
        <f t="shared" si="26"/>
        <v/>
      </c>
      <c r="AG392" s="38" t="str">
        <f t="shared" si="25"/>
        <v>○</v>
      </c>
    </row>
    <row r="393" spans="1:33" x14ac:dyDescent="0.15">
      <c r="A393" s="10">
        <v>379</v>
      </c>
      <c r="B393" s="77"/>
      <c r="C393" s="14"/>
      <c r="D393" s="264"/>
      <c r="E393" s="14"/>
      <c r="F393" s="16"/>
      <c r="G393" s="14"/>
      <c r="H393" s="16"/>
      <c r="I393" s="18"/>
      <c r="J393" s="18"/>
      <c r="K393" s="18"/>
      <c r="L393" s="18"/>
      <c r="M393" s="18"/>
      <c r="N393" s="14"/>
      <c r="O393" s="18"/>
      <c r="P393" s="18"/>
      <c r="Q393" s="14"/>
      <c r="R393" s="14"/>
      <c r="S393" s="23"/>
      <c r="T393" s="23"/>
      <c r="U393" s="23"/>
      <c r="V393" s="23"/>
      <c r="W393" s="23"/>
      <c r="X393" s="23"/>
      <c r="Y393" s="23"/>
      <c r="Z393" s="16"/>
      <c r="AA393" s="16"/>
      <c r="AB393" s="16"/>
      <c r="AC393" s="18"/>
      <c r="AD393" s="34" t="str">
        <f t="shared" si="23"/>
        <v>○</v>
      </c>
      <c r="AE393" s="36" t="str">
        <f t="shared" si="24"/>
        <v>○</v>
      </c>
      <c r="AF393" s="35" t="str">
        <f t="shared" si="26"/>
        <v/>
      </c>
      <c r="AG393" s="38" t="str">
        <f t="shared" si="25"/>
        <v>○</v>
      </c>
    </row>
    <row r="394" spans="1:33" x14ac:dyDescent="0.15">
      <c r="A394" s="10">
        <v>380</v>
      </c>
      <c r="B394" s="77"/>
      <c r="C394" s="14"/>
      <c r="D394" s="264"/>
      <c r="E394" s="14"/>
      <c r="F394" s="16"/>
      <c r="G394" s="14"/>
      <c r="H394" s="16"/>
      <c r="I394" s="18"/>
      <c r="J394" s="18"/>
      <c r="K394" s="18"/>
      <c r="L394" s="18"/>
      <c r="M394" s="18"/>
      <c r="N394" s="14"/>
      <c r="O394" s="18"/>
      <c r="P394" s="18"/>
      <c r="Q394" s="14"/>
      <c r="R394" s="14"/>
      <c r="S394" s="23"/>
      <c r="T394" s="23"/>
      <c r="U394" s="23"/>
      <c r="V394" s="23"/>
      <c r="W394" s="23"/>
      <c r="X394" s="23"/>
      <c r="Y394" s="23"/>
      <c r="Z394" s="16"/>
      <c r="AA394" s="16"/>
      <c r="AB394" s="16"/>
      <c r="AC394" s="18"/>
      <c r="AD394" s="34" t="str">
        <f t="shared" si="23"/>
        <v>○</v>
      </c>
      <c r="AE394" s="36" t="str">
        <f t="shared" si="24"/>
        <v>○</v>
      </c>
      <c r="AF394" s="35" t="str">
        <f t="shared" si="26"/>
        <v/>
      </c>
      <c r="AG394" s="38" t="str">
        <f t="shared" si="25"/>
        <v>○</v>
      </c>
    </row>
    <row r="395" spans="1:33" x14ac:dyDescent="0.15">
      <c r="A395" s="10">
        <v>381</v>
      </c>
      <c r="B395" s="77"/>
      <c r="C395" s="14"/>
      <c r="D395" s="264"/>
      <c r="E395" s="14"/>
      <c r="F395" s="16"/>
      <c r="G395" s="14"/>
      <c r="H395" s="16"/>
      <c r="I395" s="18"/>
      <c r="J395" s="18"/>
      <c r="K395" s="18"/>
      <c r="L395" s="18"/>
      <c r="M395" s="18"/>
      <c r="N395" s="14"/>
      <c r="O395" s="18"/>
      <c r="P395" s="18"/>
      <c r="Q395" s="14"/>
      <c r="R395" s="14"/>
      <c r="S395" s="23"/>
      <c r="T395" s="23"/>
      <c r="U395" s="23"/>
      <c r="V395" s="23"/>
      <c r="W395" s="23"/>
      <c r="X395" s="23"/>
      <c r="Y395" s="23"/>
      <c r="Z395" s="16"/>
      <c r="AA395" s="16"/>
      <c r="AB395" s="16"/>
      <c r="AC395" s="18"/>
      <c r="AD395" s="34" t="str">
        <f t="shared" si="23"/>
        <v>○</v>
      </c>
      <c r="AE395" s="36" t="str">
        <f t="shared" si="24"/>
        <v>○</v>
      </c>
      <c r="AF395" s="35" t="str">
        <f t="shared" si="26"/>
        <v/>
      </c>
      <c r="AG395" s="38" t="str">
        <f t="shared" si="25"/>
        <v>○</v>
      </c>
    </row>
    <row r="396" spans="1:33" x14ac:dyDescent="0.15">
      <c r="A396" s="10">
        <v>382</v>
      </c>
      <c r="B396" s="77"/>
      <c r="C396" s="14"/>
      <c r="D396" s="264"/>
      <c r="E396" s="14"/>
      <c r="F396" s="16"/>
      <c r="G396" s="14"/>
      <c r="H396" s="16"/>
      <c r="I396" s="18"/>
      <c r="J396" s="18"/>
      <c r="K396" s="18"/>
      <c r="L396" s="18"/>
      <c r="M396" s="18"/>
      <c r="N396" s="14"/>
      <c r="O396" s="18"/>
      <c r="P396" s="18"/>
      <c r="Q396" s="14"/>
      <c r="R396" s="14"/>
      <c r="S396" s="23"/>
      <c r="T396" s="23"/>
      <c r="U396" s="23"/>
      <c r="V396" s="23"/>
      <c r="W396" s="23"/>
      <c r="X396" s="23"/>
      <c r="Y396" s="23"/>
      <c r="Z396" s="16"/>
      <c r="AA396" s="16"/>
      <c r="AB396" s="16"/>
      <c r="AC396" s="18"/>
      <c r="AD396" s="34" t="str">
        <f t="shared" si="23"/>
        <v>○</v>
      </c>
      <c r="AE396" s="36" t="str">
        <f t="shared" si="24"/>
        <v>○</v>
      </c>
      <c r="AF396" s="35" t="str">
        <f t="shared" si="26"/>
        <v/>
      </c>
      <c r="AG396" s="38" t="str">
        <f t="shared" si="25"/>
        <v>○</v>
      </c>
    </row>
    <row r="397" spans="1:33" x14ac:dyDescent="0.15">
      <c r="A397" s="10">
        <v>383</v>
      </c>
      <c r="B397" s="77"/>
      <c r="C397" s="14"/>
      <c r="D397" s="264"/>
      <c r="E397" s="14"/>
      <c r="F397" s="16"/>
      <c r="G397" s="14"/>
      <c r="H397" s="16"/>
      <c r="I397" s="18"/>
      <c r="J397" s="18"/>
      <c r="K397" s="18"/>
      <c r="L397" s="18"/>
      <c r="M397" s="18"/>
      <c r="N397" s="14"/>
      <c r="O397" s="18"/>
      <c r="P397" s="18"/>
      <c r="Q397" s="14"/>
      <c r="R397" s="14"/>
      <c r="S397" s="23"/>
      <c r="T397" s="23"/>
      <c r="U397" s="23"/>
      <c r="V397" s="23"/>
      <c r="W397" s="23"/>
      <c r="X397" s="23"/>
      <c r="Y397" s="23"/>
      <c r="Z397" s="16"/>
      <c r="AA397" s="16"/>
      <c r="AB397" s="16"/>
      <c r="AC397" s="18"/>
      <c r="AD397" s="34" t="str">
        <f t="shared" si="23"/>
        <v>○</v>
      </c>
      <c r="AE397" s="36" t="str">
        <f t="shared" si="24"/>
        <v>○</v>
      </c>
      <c r="AF397" s="35" t="str">
        <f t="shared" si="26"/>
        <v/>
      </c>
      <c r="AG397" s="38" t="str">
        <f t="shared" si="25"/>
        <v>○</v>
      </c>
    </row>
    <row r="398" spans="1:33" x14ac:dyDescent="0.15">
      <c r="A398" s="10">
        <v>384</v>
      </c>
      <c r="B398" s="77"/>
      <c r="C398" s="14"/>
      <c r="D398" s="264"/>
      <c r="E398" s="14"/>
      <c r="F398" s="16"/>
      <c r="G398" s="14"/>
      <c r="H398" s="16"/>
      <c r="I398" s="18"/>
      <c r="J398" s="18"/>
      <c r="K398" s="18"/>
      <c r="L398" s="18"/>
      <c r="M398" s="18"/>
      <c r="N398" s="14"/>
      <c r="O398" s="18"/>
      <c r="P398" s="18"/>
      <c r="Q398" s="14"/>
      <c r="R398" s="14"/>
      <c r="S398" s="23"/>
      <c r="T398" s="23"/>
      <c r="U398" s="23"/>
      <c r="V398" s="23"/>
      <c r="W398" s="23"/>
      <c r="X398" s="23"/>
      <c r="Y398" s="23"/>
      <c r="Z398" s="16"/>
      <c r="AA398" s="16"/>
      <c r="AB398" s="16"/>
      <c r="AC398" s="18"/>
      <c r="AD398" s="34" t="str">
        <f t="shared" si="23"/>
        <v>○</v>
      </c>
      <c r="AE398" s="36" t="str">
        <f t="shared" si="24"/>
        <v>○</v>
      </c>
      <c r="AF398" s="35" t="str">
        <f t="shared" si="26"/>
        <v/>
      </c>
      <c r="AG398" s="38" t="str">
        <f t="shared" si="25"/>
        <v>○</v>
      </c>
    </row>
    <row r="399" spans="1:33" x14ac:dyDescent="0.15">
      <c r="A399" s="10">
        <v>385</v>
      </c>
      <c r="B399" s="77"/>
      <c r="C399" s="14"/>
      <c r="D399" s="264"/>
      <c r="E399" s="14"/>
      <c r="F399" s="16"/>
      <c r="G399" s="14"/>
      <c r="H399" s="16"/>
      <c r="I399" s="18"/>
      <c r="J399" s="18"/>
      <c r="K399" s="18"/>
      <c r="L399" s="18"/>
      <c r="M399" s="18"/>
      <c r="N399" s="14"/>
      <c r="O399" s="18"/>
      <c r="P399" s="18"/>
      <c r="Q399" s="14"/>
      <c r="R399" s="14"/>
      <c r="S399" s="23"/>
      <c r="T399" s="23"/>
      <c r="U399" s="23"/>
      <c r="V399" s="23"/>
      <c r="W399" s="23"/>
      <c r="X399" s="23"/>
      <c r="Y399" s="23"/>
      <c r="Z399" s="16"/>
      <c r="AA399" s="16"/>
      <c r="AB399" s="16"/>
      <c r="AC399" s="18"/>
      <c r="AD399" s="34" t="str">
        <f t="shared" ref="AD399:AD414" si="27">IF(OR(C399="補",AND(C399="単",S399=V399+W399+X399)),"","○")</f>
        <v>○</v>
      </c>
      <c r="AE399" s="36" t="str">
        <f t="shared" ref="AE399:AE414" si="28">IF(OR(C399="単",AND(C399="補",AND(S399=T399+Y399,T399=U399+V399+W399+X399))),"","○")</f>
        <v>○</v>
      </c>
      <c r="AF399" s="35" t="str">
        <f t="shared" si="26"/>
        <v/>
      </c>
      <c r="AG399" s="38" t="str">
        <f t="shared" si="25"/>
        <v>○</v>
      </c>
    </row>
    <row r="400" spans="1:33" x14ac:dyDescent="0.15">
      <c r="A400" s="10">
        <v>386</v>
      </c>
      <c r="B400" s="77"/>
      <c r="C400" s="14"/>
      <c r="D400" s="264"/>
      <c r="E400" s="14"/>
      <c r="F400" s="16"/>
      <c r="G400" s="14"/>
      <c r="H400" s="16"/>
      <c r="I400" s="18"/>
      <c r="J400" s="18"/>
      <c r="K400" s="18"/>
      <c r="L400" s="18"/>
      <c r="M400" s="18"/>
      <c r="N400" s="14"/>
      <c r="O400" s="18"/>
      <c r="P400" s="18"/>
      <c r="Q400" s="14"/>
      <c r="R400" s="14"/>
      <c r="S400" s="23"/>
      <c r="T400" s="23"/>
      <c r="U400" s="23"/>
      <c r="V400" s="23"/>
      <c r="W400" s="23"/>
      <c r="X400" s="23"/>
      <c r="Y400" s="23"/>
      <c r="Z400" s="16"/>
      <c r="AA400" s="16"/>
      <c r="AB400" s="16"/>
      <c r="AC400" s="18"/>
      <c r="AD400" s="34" t="str">
        <f t="shared" si="27"/>
        <v>○</v>
      </c>
      <c r="AE400" s="36" t="str">
        <f t="shared" si="28"/>
        <v>○</v>
      </c>
      <c r="AF400" s="35" t="str">
        <f t="shared" si="26"/>
        <v/>
      </c>
      <c r="AG400" s="38" t="str">
        <f t="shared" si="25"/>
        <v>○</v>
      </c>
    </row>
    <row r="401" spans="1:33" x14ac:dyDescent="0.15">
      <c r="A401" s="10">
        <v>387</v>
      </c>
      <c r="B401" s="77"/>
      <c r="C401" s="14"/>
      <c r="D401" s="264"/>
      <c r="E401" s="14"/>
      <c r="F401" s="16"/>
      <c r="G401" s="14"/>
      <c r="H401" s="16"/>
      <c r="I401" s="18"/>
      <c r="J401" s="18"/>
      <c r="K401" s="18"/>
      <c r="L401" s="18"/>
      <c r="M401" s="18"/>
      <c r="N401" s="14"/>
      <c r="O401" s="18"/>
      <c r="P401" s="18"/>
      <c r="Q401" s="14"/>
      <c r="R401" s="14"/>
      <c r="S401" s="23"/>
      <c r="T401" s="23"/>
      <c r="U401" s="23"/>
      <c r="V401" s="23"/>
      <c r="W401" s="23"/>
      <c r="X401" s="23"/>
      <c r="Y401" s="23"/>
      <c r="Z401" s="16"/>
      <c r="AA401" s="16"/>
      <c r="AB401" s="16"/>
      <c r="AC401" s="18"/>
      <c r="AD401" s="34" t="str">
        <f t="shared" si="27"/>
        <v>○</v>
      </c>
      <c r="AE401" s="36" t="str">
        <f t="shared" si="28"/>
        <v>○</v>
      </c>
      <c r="AF401" s="35" t="str">
        <f t="shared" si="26"/>
        <v/>
      </c>
      <c r="AG401" s="38" t="str">
        <f t="shared" ref="AG401:AG414" si="29">IF(OR(I401="",J401="",K401="",L401="",M401="",N401="",O401="",P401=""),"○","")</f>
        <v>○</v>
      </c>
    </row>
    <row r="402" spans="1:33" x14ac:dyDescent="0.15">
      <c r="A402" s="10">
        <v>388</v>
      </c>
      <c r="B402" s="77"/>
      <c r="C402" s="14"/>
      <c r="D402" s="264"/>
      <c r="E402" s="14"/>
      <c r="F402" s="16"/>
      <c r="G402" s="14"/>
      <c r="H402" s="16"/>
      <c r="I402" s="18"/>
      <c r="J402" s="18"/>
      <c r="K402" s="18"/>
      <c r="L402" s="18"/>
      <c r="M402" s="18"/>
      <c r="N402" s="14"/>
      <c r="O402" s="18"/>
      <c r="P402" s="18"/>
      <c r="Q402" s="14"/>
      <c r="R402" s="14"/>
      <c r="S402" s="23"/>
      <c r="T402" s="23"/>
      <c r="U402" s="23"/>
      <c r="V402" s="23"/>
      <c r="W402" s="23"/>
      <c r="X402" s="23"/>
      <c r="Y402" s="23"/>
      <c r="Z402" s="16"/>
      <c r="AA402" s="16"/>
      <c r="AB402" s="16"/>
      <c r="AC402" s="18"/>
      <c r="AD402" s="34" t="str">
        <f t="shared" si="27"/>
        <v>○</v>
      </c>
      <c r="AE402" s="36" t="str">
        <f t="shared" si="28"/>
        <v>○</v>
      </c>
      <c r="AF402" s="35" t="str">
        <f t="shared" si="26"/>
        <v/>
      </c>
      <c r="AG402" s="38" t="str">
        <f t="shared" si="29"/>
        <v>○</v>
      </c>
    </row>
    <row r="403" spans="1:33" x14ac:dyDescent="0.15">
      <c r="A403" s="10">
        <v>389</v>
      </c>
      <c r="B403" s="77"/>
      <c r="C403" s="14"/>
      <c r="D403" s="264"/>
      <c r="E403" s="14"/>
      <c r="F403" s="16"/>
      <c r="G403" s="14"/>
      <c r="H403" s="16"/>
      <c r="I403" s="18"/>
      <c r="J403" s="18"/>
      <c r="K403" s="18"/>
      <c r="L403" s="18"/>
      <c r="M403" s="18"/>
      <c r="N403" s="14"/>
      <c r="O403" s="18"/>
      <c r="P403" s="18"/>
      <c r="Q403" s="14"/>
      <c r="R403" s="14"/>
      <c r="S403" s="23"/>
      <c r="T403" s="23"/>
      <c r="U403" s="23"/>
      <c r="V403" s="23"/>
      <c r="W403" s="23"/>
      <c r="X403" s="23"/>
      <c r="Y403" s="23"/>
      <c r="Z403" s="16"/>
      <c r="AA403" s="16"/>
      <c r="AB403" s="16"/>
      <c r="AC403" s="18"/>
      <c r="AD403" s="34" t="str">
        <f t="shared" si="27"/>
        <v>○</v>
      </c>
      <c r="AE403" s="36" t="str">
        <f t="shared" si="28"/>
        <v>○</v>
      </c>
      <c r="AF403" s="35" t="str">
        <f t="shared" si="26"/>
        <v/>
      </c>
      <c r="AG403" s="38" t="str">
        <f t="shared" si="29"/>
        <v>○</v>
      </c>
    </row>
    <row r="404" spans="1:33" x14ac:dyDescent="0.15">
      <c r="A404" s="10">
        <v>390</v>
      </c>
      <c r="B404" s="77"/>
      <c r="C404" s="14"/>
      <c r="D404" s="264"/>
      <c r="E404" s="14"/>
      <c r="F404" s="16"/>
      <c r="G404" s="14"/>
      <c r="H404" s="16"/>
      <c r="I404" s="18"/>
      <c r="J404" s="18"/>
      <c r="K404" s="18"/>
      <c r="L404" s="18"/>
      <c r="M404" s="18"/>
      <c r="N404" s="14"/>
      <c r="O404" s="18"/>
      <c r="P404" s="18"/>
      <c r="Q404" s="14"/>
      <c r="R404" s="14"/>
      <c r="S404" s="23"/>
      <c r="T404" s="23"/>
      <c r="U404" s="23"/>
      <c r="V404" s="23"/>
      <c r="W404" s="23"/>
      <c r="X404" s="23"/>
      <c r="Y404" s="23"/>
      <c r="Z404" s="16"/>
      <c r="AA404" s="16"/>
      <c r="AB404" s="16"/>
      <c r="AC404" s="18"/>
      <c r="AD404" s="34" t="str">
        <f t="shared" si="27"/>
        <v>○</v>
      </c>
      <c r="AE404" s="36" t="str">
        <f t="shared" si="28"/>
        <v>○</v>
      </c>
      <c r="AF404" s="35" t="str">
        <f t="shared" si="26"/>
        <v/>
      </c>
      <c r="AG404" s="38" t="str">
        <f t="shared" si="29"/>
        <v>○</v>
      </c>
    </row>
    <row r="405" spans="1:33" x14ac:dyDescent="0.15">
      <c r="A405" s="10">
        <v>391</v>
      </c>
      <c r="B405" s="77"/>
      <c r="C405" s="14"/>
      <c r="D405" s="264"/>
      <c r="E405" s="14"/>
      <c r="F405" s="16"/>
      <c r="G405" s="14"/>
      <c r="H405" s="16"/>
      <c r="I405" s="18"/>
      <c r="J405" s="18"/>
      <c r="K405" s="18"/>
      <c r="L405" s="18"/>
      <c r="M405" s="18"/>
      <c r="N405" s="14"/>
      <c r="O405" s="18"/>
      <c r="P405" s="18"/>
      <c r="Q405" s="14"/>
      <c r="R405" s="14"/>
      <c r="S405" s="23"/>
      <c r="T405" s="23"/>
      <c r="U405" s="23"/>
      <c r="V405" s="23"/>
      <c r="W405" s="23"/>
      <c r="X405" s="23"/>
      <c r="Y405" s="23"/>
      <c r="Z405" s="16"/>
      <c r="AA405" s="16"/>
      <c r="AB405" s="16"/>
      <c r="AC405" s="18"/>
      <c r="AD405" s="34" t="str">
        <f t="shared" si="27"/>
        <v>○</v>
      </c>
      <c r="AE405" s="36" t="str">
        <f t="shared" si="28"/>
        <v>○</v>
      </c>
      <c r="AF405" s="35" t="str">
        <f t="shared" si="26"/>
        <v/>
      </c>
      <c r="AG405" s="38" t="str">
        <f t="shared" si="29"/>
        <v>○</v>
      </c>
    </row>
    <row r="406" spans="1:33" x14ac:dyDescent="0.15">
      <c r="A406" s="10">
        <v>392</v>
      </c>
      <c r="B406" s="77"/>
      <c r="C406" s="14"/>
      <c r="D406" s="264"/>
      <c r="E406" s="14"/>
      <c r="F406" s="16"/>
      <c r="G406" s="14"/>
      <c r="H406" s="16"/>
      <c r="I406" s="18"/>
      <c r="J406" s="18"/>
      <c r="K406" s="18"/>
      <c r="L406" s="18"/>
      <c r="M406" s="18"/>
      <c r="N406" s="14"/>
      <c r="O406" s="18"/>
      <c r="P406" s="18"/>
      <c r="Q406" s="14"/>
      <c r="R406" s="14"/>
      <c r="S406" s="23"/>
      <c r="T406" s="23"/>
      <c r="U406" s="23"/>
      <c r="V406" s="23"/>
      <c r="W406" s="23"/>
      <c r="X406" s="23"/>
      <c r="Y406" s="23"/>
      <c r="Z406" s="16"/>
      <c r="AA406" s="16"/>
      <c r="AB406" s="16"/>
      <c r="AC406" s="18"/>
      <c r="AD406" s="34" t="str">
        <f t="shared" si="27"/>
        <v>○</v>
      </c>
      <c r="AE406" s="36" t="str">
        <f t="shared" si="28"/>
        <v>○</v>
      </c>
      <c r="AF406" s="35" t="str">
        <f t="shared" si="26"/>
        <v/>
      </c>
      <c r="AG406" s="38" t="str">
        <f t="shared" si="29"/>
        <v>○</v>
      </c>
    </row>
    <row r="407" spans="1:33" x14ac:dyDescent="0.15">
      <c r="A407" s="10">
        <v>393</v>
      </c>
      <c r="B407" s="77"/>
      <c r="C407" s="14"/>
      <c r="D407" s="264"/>
      <c r="E407" s="14"/>
      <c r="F407" s="16"/>
      <c r="G407" s="14"/>
      <c r="H407" s="16"/>
      <c r="I407" s="18"/>
      <c r="J407" s="18"/>
      <c r="K407" s="18"/>
      <c r="L407" s="18"/>
      <c r="M407" s="18"/>
      <c r="N407" s="14"/>
      <c r="O407" s="18"/>
      <c r="P407" s="18"/>
      <c r="Q407" s="14"/>
      <c r="R407" s="14"/>
      <c r="S407" s="23"/>
      <c r="T407" s="23"/>
      <c r="U407" s="23"/>
      <c r="V407" s="23"/>
      <c r="W407" s="23"/>
      <c r="X407" s="23"/>
      <c r="Y407" s="23"/>
      <c r="Z407" s="16"/>
      <c r="AA407" s="16"/>
      <c r="AB407" s="16"/>
      <c r="AC407" s="18"/>
      <c r="AD407" s="34" t="str">
        <f t="shared" si="27"/>
        <v>○</v>
      </c>
      <c r="AE407" s="36" t="str">
        <f t="shared" si="28"/>
        <v>○</v>
      </c>
      <c r="AF407" s="35" t="str">
        <f t="shared" si="26"/>
        <v/>
      </c>
      <c r="AG407" s="38" t="str">
        <f t="shared" si="29"/>
        <v>○</v>
      </c>
    </row>
    <row r="408" spans="1:33" x14ac:dyDescent="0.15">
      <c r="A408" s="10">
        <v>394</v>
      </c>
      <c r="B408" s="77"/>
      <c r="C408" s="14"/>
      <c r="D408" s="264"/>
      <c r="E408" s="14"/>
      <c r="F408" s="16"/>
      <c r="G408" s="14"/>
      <c r="H408" s="16"/>
      <c r="I408" s="18"/>
      <c r="J408" s="18"/>
      <c r="K408" s="18"/>
      <c r="L408" s="18"/>
      <c r="M408" s="18"/>
      <c r="N408" s="14"/>
      <c r="O408" s="18"/>
      <c r="P408" s="18"/>
      <c r="Q408" s="14"/>
      <c r="R408" s="14"/>
      <c r="S408" s="23"/>
      <c r="T408" s="23"/>
      <c r="U408" s="23"/>
      <c r="V408" s="23"/>
      <c r="W408" s="23"/>
      <c r="X408" s="23"/>
      <c r="Y408" s="23"/>
      <c r="Z408" s="16"/>
      <c r="AA408" s="16"/>
      <c r="AB408" s="16"/>
      <c r="AC408" s="18"/>
      <c r="AD408" s="34" t="str">
        <f t="shared" si="27"/>
        <v>○</v>
      </c>
      <c r="AE408" s="36" t="str">
        <f t="shared" si="28"/>
        <v>○</v>
      </c>
      <c r="AF408" s="35" t="str">
        <f t="shared" si="26"/>
        <v/>
      </c>
      <c r="AG408" s="38" t="str">
        <f t="shared" si="29"/>
        <v>○</v>
      </c>
    </row>
    <row r="409" spans="1:33" x14ac:dyDescent="0.15">
      <c r="A409" s="10">
        <v>395</v>
      </c>
      <c r="B409" s="77"/>
      <c r="C409" s="14"/>
      <c r="D409" s="264"/>
      <c r="E409" s="14"/>
      <c r="F409" s="16"/>
      <c r="G409" s="14"/>
      <c r="H409" s="16"/>
      <c r="I409" s="18"/>
      <c r="J409" s="18"/>
      <c r="K409" s="18"/>
      <c r="L409" s="18"/>
      <c r="M409" s="18"/>
      <c r="N409" s="14"/>
      <c r="O409" s="18"/>
      <c r="P409" s="18"/>
      <c r="Q409" s="14"/>
      <c r="R409" s="14"/>
      <c r="S409" s="23"/>
      <c r="T409" s="23"/>
      <c r="U409" s="23"/>
      <c r="V409" s="23"/>
      <c r="W409" s="23"/>
      <c r="X409" s="23"/>
      <c r="Y409" s="23"/>
      <c r="Z409" s="16"/>
      <c r="AA409" s="16"/>
      <c r="AB409" s="16"/>
      <c r="AC409" s="18"/>
      <c r="AD409" s="34" t="str">
        <f t="shared" si="27"/>
        <v>○</v>
      </c>
      <c r="AE409" s="36" t="str">
        <f t="shared" si="28"/>
        <v>○</v>
      </c>
      <c r="AF409" s="35" t="str">
        <f t="shared" si="26"/>
        <v/>
      </c>
      <c r="AG409" s="38" t="str">
        <f t="shared" si="29"/>
        <v>○</v>
      </c>
    </row>
    <row r="410" spans="1:33" x14ac:dyDescent="0.15">
      <c r="A410" s="10">
        <v>396</v>
      </c>
      <c r="B410" s="77"/>
      <c r="C410" s="14"/>
      <c r="D410" s="264"/>
      <c r="E410" s="14"/>
      <c r="F410" s="16"/>
      <c r="G410" s="14"/>
      <c r="H410" s="16"/>
      <c r="I410" s="18"/>
      <c r="J410" s="18"/>
      <c r="K410" s="18"/>
      <c r="L410" s="18"/>
      <c r="M410" s="18"/>
      <c r="N410" s="14"/>
      <c r="O410" s="18"/>
      <c r="P410" s="18"/>
      <c r="Q410" s="14"/>
      <c r="R410" s="14"/>
      <c r="S410" s="23"/>
      <c r="T410" s="23"/>
      <c r="U410" s="23"/>
      <c r="V410" s="23"/>
      <c r="W410" s="23"/>
      <c r="X410" s="23"/>
      <c r="Y410" s="23"/>
      <c r="Z410" s="16"/>
      <c r="AA410" s="16"/>
      <c r="AB410" s="16"/>
      <c r="AC410" s="18"/>
      <c r="AD410" s="34" t="str">
        <f t="shared" si="27"/>
        <v>○</v>
      </c>
      <c r="AE410" s="36" t="str">
        <f t="shared" si="28"/>
        <v>○</v>
      </c>
      <c r="AF410" s="35" t="str">
        <f t="shared" si="26"/>
        <v/>
      </c>
      <c r="AG410" s="38" t="str">
        <f t="shared" si="29"/>
        <v>○</v>
      </c>
    </row>
    <row r="411" spans="1:33" x14ac:dyDescent="0.15">
      <c r="A411" s="10">
        <v>397</v>
      </c>
      <c r="B411" s="77"/>
      <c r="C411" s="14"/>
      <c r="D411" s="264"/>
      <c r="E411" s="14"/>
      <c r="F411" s="16"/>
      <c r="G411" s="14"/>
      <c r="H411" s="16"/>
      <c r="I411" s="18"/>
      <c r="J411" s="18"/>
      <c r="K411" s="18"/>
      <c r="L411" s="18"/>
      <c r="M411" s="18"/>
      <c r="N411" s="14"/>
      <c r="O411" s="18"/>
      <c r="P411" s="18"/>
      <c r="Q411" s="14"/>
      <c r="R411" s="14"/>
      <c r="S411" s="23"/>
      <c r="T411" s="23"/>
      <c r="U411" s="23"/>
      <c r="V411" s="23"/>
      <c r="W411" s="23"/>
      <c r="X411" s="23"/>
      <c r="Y411" s="23"/>
      <c r="Z411" s="16"/>
      <c r="AA411" s="16"/>
      <c r="AB411" s="16"/>
      <c r="AC411" s="18"/>
      <c r="AD411" s="34" t="str">
        <f t="shared" si="27"/>
        <v>○</v>
      </c>
      <c r="AE411" s="36" t="str">
        <f t="shared" si="28"/>
        <v>○</v>
      </c>
      <c r="AF411" s="35" t="str">
        <f t="shared" si="26"/>
        <v/>
      </c>
      <c r="AG411" s="38" t="str">
        <f t="shared" si="29"/>
        <v>○</v>
      </c>
    </row>
    <row r="412" spans="1:33" x14ac:dyDescent="0.15">
      <c r="A412" s="10">
        <v>398</v>
      </c>
      <c r="B412" s="77"/>
      <c r="C412" s="14"/>
      <c r="D412" s="264"/>
      <c r="E412" s="14"/>
      <c r="F412" s="16"/>
      <c r="G412" s="14"/>
      <c r="H412" s="16"/>
      <c r="I412" s="18"/>
      <c r="J412" s="18"/>
      <c r="K412" s="18"/>
      <c r="L412" s="18"/>
      <c r="M412" s="18"/>
      <c r="N412" s="14"/>
      <c r="O412" s="18"/>
      <c r="P412" s="18"/>
      <c r="Q412" s="14"/>
      <c r="R412" s="14"/>
      <c r="S412" s="23"/>
      <c r="T412" s="23"/>
      <c r="U412" s="23"/>
      <c r="V412" s="23"/>
      <c r="W412" s="23"/>
      <c r="X412" s="23"/>
      <c r="Y412" s="23"/>
      <c r="Z412" s="16"/>
      <c r="AA412" s="16"/>
      <c r="AB412" s="16"/>
      <c r="AC412" s="18"/>
      <c r="AD412" s="34" t="str">
        <f t="shared" si="27"/>
        <v>○</v>
      </c>
      <c r="AE412" s="36" t="str">
        <f t="shared" si="28"/>
        <v>○</v>
      </c>
      <c r="AF412" s="35" t="str">
        <f t="shared" si="26"/>
        <v/>
      </c>
      <c r="AG412" s="38" t="str">
        <f t="shared" si="29"/>
        <v>○</v>
      </c>
    </row>
    <row r="413" spans="1:33" x14ac:dyDescent="0.15">
      <c r="A413" s="10">
        <v>399</v>
      </c>
      <c r="B413" s="77"/>
      <c r="C413" s="14"/>
      <c r="D413" s="264"/>
      <c r="E413" s="14"/>
      <c r="F413" s="16"/>
      <c r="G413" s="14"/>
      <c r="H413" s="16"/>
      <c r="I413" s="18"/>
      <c r="J413" s="18"/>
      <c r="K413" s="18"/>
      <c r="L413" s="18"/>
      <c r="M413" s="18"/>
      <c r="N413" s="14"/>
      <c r="O413" s="18"/>
      <c r="P413" s="18"/>
      <c r="Q413" s="14"/>
      <c r="R413" s="14"/>
      <c r="S413" s="23"/>
      <c r="T413" s="23"/>
      <c r="U413" s="23"/>
      <c r="V413" s="23"/>
      <c r="W413" s="23"/>
      <c r="X413" s="23"/>
      <c r="Y413" s="23"/>
      <c r="Z413" s="16"/>
      <c r="AA413" s="16"/>
      <c r="AB413" s="16"/>
      <c r="AC413" s="18"/>
      <c r="AD413" s="34" t="str">
        <f t="shared" si="27"/>
        <v>○</v>
      </c>
      <c r="AE413" s="36" t="str">
        <f t="shared" si="28"/>
        <v>○</v>
      </c>
      <c r="AF413" s="35" t="str">
        <f t="shared" si="26"/>
        <v/>
      </c>
      <c r="AG413" s="38" t="str">
        <f t="shared" si="29"/>
        <v>○</v>
      </c>
    </row>
    <row r="414" spans="1:33" x14ac:dyDescent="0.15">
      <c r="A414" s="10">
        <v>400</v>
      </c>
      <c r="B414" s="77"/>
      <c r="C414" s="14"/>
      <c r="D414" s="264"/>
      <c r="E414" s="14"/>
      <c r="F414" s="16"/>
      <c r="G414" s="14"/>
      <c r="H414" s="16"/>
      <c r="I414" s="18"/>
      <c r="J414" s="18"/>
      <c r="K414" s="18"/>
      <c r="L414" s="18"/>
      <c r="M414" s="18"/>
      <c r="N414" s="14"/>
      <c r="O414" s="18"/>
      <c r="P414" s="18"/>
      <c r="Q414" s="14"/>
      <c r="R414" s="14"/>
      <c r="S414" s="23"/>
      <c r="T414" s="23"/>
      <c r="U414" s="23"/>
      <c r="V414" s="23"/>
      <c r="W414" s="23"/>
      <c r="X414" s="23"/>
      <c r="Y414" s="23"/>
      <c r="Z414" s="16"/>
      <c r="AA414" s="16"/>
      <c r="AB414" s="16"/>
      <c r="AC414" s="18"/>
      <c r="AD414" s="34" t="str">
        <f t="shared" si="27"/>
        <v>○</v>
      </c>
      <c r="AE414" s="36" t="str">
        <f t="shared" si="28"/>
        <v>○</v>
      </c>
      <c r="AF414" s="35" t="str">
        <f t="shared" si="26"/>
        <v/>
      </c>
      <c r="AG414" s="38" t="str">
        <f t="shared" si="29"/>
        <v>○</v>
      </c>
    </row>
  </sheetData>
  <dataConsolidate/>
  <mergeCells count="72">
    <mergeCell ref="H7:L7"/>
    <mergeCell ref="AD7:AE7"/>
    <mergeCell ref="X9:Y9"/>
    <mergeCell ref="AA9:AC9"/>
    <mergeCell ref="AA6:AC6"/>
    <mergeCell ref="X6:Y6"/>
    <mergeCell ref="AA8:AC8"/>
    <mergeCell ref="X8:Y8"/>
    <mergeCell ref="X7:Y7"/>
    <mergeCell ref="AA7:AC7"/>
    <mergeCell ref="M10:M13"/>
    <mergeCell ref="A6:G6"/>
    <mergeCell ref="H6:L6"/>
    <mergeCell ref="R6:U6"/>
    <mergeCell ref="V6:W6"/>
    <mergeCell ref="A8:G8"/>
    <mergeCell ref="H8:L8"/>
    <mergeCell ref="R8:U8"/>
    <mergeCell ref="V8:W8"/>
    <mergeCell ref="B10:B13"/>
    <mergeCell ref="D10:D13"/>
    <mergeCell ref="R9:U9"/>
    <mergeCell ref="V9:W9"/>
    <mergeCell ref="A7:G7"/>
    <mergeCell ref="V7:W7"/>
    <mergeCell ref="R7:U7"/>
    <mergeCell ref="AE10:AE13"/>
    <mergeCell ref="AF10:AF13"/>
    <mergeCell ref="AG10:AG13"/>
    <mergeCell ref="S11:S13"/>
    <mergeCell ref="T12:T13"/>
    <mergeCell ref="Y12:Y13"/>
    <mergeCell ref="Z10:Z13"/>
    <mergeCell ref="AA10:AA13"/>
    <mergeCell ref="AB10:AB13"/>
    <mergeCell ref="AC10:AC13"/>
    <mergeCell ref="AD10:AD13"/>
    <mergeCell ref="Q14:R14"/>
    <mergeCell ref="A10:A13"/>
    <mergeCell ref="C10:C13"/>
    <mergeCell ref="E10:E13"/>
    <mergeCell ref="F10:F13"/>
    <mergeCell ref="G10:G13"/>
    <mergeCell ref="H10:H13"/>
    <mergeCell ref="I10:I13"/>
    <mergeCell ref="J10:J13"/>
    <mergeCell ref="K10:K13"/>
    <mergeCell ref="L10:L13"/>
    <mergeCell ref="N10:N13"/>
    <mergeCell ref="O10:O13"/>
    <mergeCell ref="P10:P13"/>
    <mergeCell ref="Q10:Q13"/>
    <mergeCell ref="R10:R13"/>
    <mergeCell ref="A1:AC1"/>
    <mergeCell ref="A3:G3"/>
    <mergeCell ref="H3:L3"/>
    <mergeCell ref="R3:U3"/>
    <mergeCell ref="V3:W3"/>
    <mergeCell ref="X3:Y3"/>
    <mergeCell ref="AA3:AC3"/>
    <mergeCell ref="AA4:AC4"/>
    <mergeCell ref="A5:G5"/>
    <mergeCell ref="H5:L5"/>
    <mergeCell ref="R5:U5"/>
    <mergeCell ref="V5:W5"/>
    <mergeCell ref="X5:Y5"/>
    <mergeCell ref="A4:G4"/>
    <mergeCell ref="H4:L4"/>
    <mergeCell ref="R4:U4"/>
    <mergeCell ref="V4:W4"/>
    <mergeCell ref="X4:Y4"/>
    <mergeCell ref="AA5:AC5"/>
  </mergeCells>
  <phoneticPr fontId="20"/>
  <conditionalFormatting sqref="G15:G414 T15:T414 U15:U414 Y15:Y414">
    <cfRule type="expression" dxfId="7" priority="9">
      <formula>$C15="単"</formula>
    </cfRule>
  </conditionalFormatting>
  <conditionalFormatting sqref="D15:D414">
    <cfRule type="expression" dxfId="6" priority="1">
      <formula>$C15="補"</formula>
    </cfRule>
  </conditionalFormatting>
  <dataValidations count="9">
    <dataValidation type="list" allowBlank="1" showErrorMessage="1" sqref="C15:C414">
      <formula1>補助単独</formula1>
    </dataValidation>
    <dataValidation type="list" allowBlank="1" showErrorMessage="1" sqref="G15:G414">
      <formula1>所管</formula1>
    </dataValidation>
    <dataValidation allowBlank="1" showInputMessage="1" showErrorMessage="1" prompt="国庫補助事業の場合は、事業名一覧から、対象国庫補助事業名をコピーして貼り付けてください。" sqref="F15:F414"/>
    <dataValidation allowBlank="1" showErrorMessage="1" sqref="Z15:AB414 E15:E414"/>
    <dataValidation type="list" allowBlank="1" showErrorMessage="1" sqref="AC15:AC414">
      <formula1>INDIRECT(C15)</formula1>
    </dataValidation>
    <dataValidation type="list" allowBlank="1" showInputMessage="1" showErrorMessage="1" sqref="N15:N17 N19:N414">
      <formula1>"－,〇"</formula1>
    </dataValidation>
    <dataValidation type="list" allowBlank="1" showInputMessage="1" showErrorMessage="1" sqref="I15:J414 K15:M17 K19:M414 K18:N18">
      <formula1>"－,○"</formula1>
    </dataValidation>
    <dataValidation type="list" allowBlank="1" showInputMessage="1" showErrorMessage="1" sqref="B15:B414">
      <formula1>"〇"</formula1>
    </dataValidation>
    <dataValidation allowBlank="1" showInputMessage="1" showErrorMessage="1" prompt="数式や、当室で入力した数値は変更しないでください。" sqref="R5:U8 X4:Y4 X6:Y6 AA3:AC3 AA4:AC4 AA6:AC6 AA8:AC8 X9:Y9 H5:L5"/>
  </dataValidations>
  <printOptions horizontalCentered="1"/>
  <pageMargins left="0.59055118110236227" right="0.23622047244094491" top="0.47244094488188981" bottom="0.23622047244094491" header="0.47244094488188981" footer="0.51181102362204722"/>
  <pageSetup paperSize="9" scale="22" orientation="portrait" r:id="rId1"/>
  <headerFooter alignWithMargins="0">
    <oddHeader>&amp;R&amp;20&amp;F</oddHeader>
  </headerFooter>
  <extLst>
    <ext xmlns:x14="http://schemas.microsoft.com/office/spreadsheetml/2009/9/main" uri="{78C0D931-6437-407d-A8EE-F0AAD7539E65}">
      <x14:conditionalFormattings>
        <x14:conditionalFormatting xmlns:xm="http://schemas.microsoft.com/office/excel/2006/main">
          <x14:cfRule type="expression" priority="12" id="{CD51101B-CB54-4FDD-9A24-79B6D1D9B6BA}">
            <xm:f>C15&lt;&gt;編集しないでください!C15</xm:f>
            <x14:dxf>
              <fill>
                <patternFill>
                  <bgColor theme="5" tint="0.79998168889431442"/>
                </patternFill>
              </fill>
            </x14:dxf>
          </x14:cfRule>
          <xm:sqref>C15:AC414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―!$L$1:$L$21</xm:f>
          </x14:formula1>
          <xm:sqref>P15:P414</xm:sqref>
        </x14:dataValidation>
        <x14:dataValidation type="list" allowBlank="1" showInputMessage="1" showErrorMessage="1">
          <x14:formula1>
            <xm:f>―!$F$1:$F$33</xm:f>
          </x14:formula1>
          <xm:sqref>O15:O414</xm:sqref>
        </x14:dataValidation>
        <x14:dataValidation type="list" allowBlank="1" showErrorMessage="1">
          <x14:formula1>
            <xm:f>―!$H$1:$H$24</xm:f>
          </x14:formula1>
          <xm:sqref>Q15:Q414</xm:sqref>
        </x14:dataValidation>
        <x14:dataValidation type="list" allowBlank="1" showInputMessage="1" showErrorMessage="1">
          <x14:formula1>
            <xm:f>―!$G$1:$G$25</xm:f>
          </x14:formula1>
          <xm:sqref>R15:R414</xm:sqref>
        </x14:dataValidation>
        <x14:dataValidation type="list" allowBlank="1" showInputMessage="1" showErrorMessage="1">
          <x14:formula1>
            <xm:f>IF(C15="単",―!$N$1:$N$3,"")</xm:f>
          </x14:formula1>
          <xm:sqref>D15:D414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789"/>
  <sheetViews>
    <sheetView topLeftCell="A503" workbookViewId="0"/>
  </sheetViews>
  <sheetFormatPr defaultRowHeight="13.5" x14ac:dyDescent="0.15"/>
  <cols>
    <col min="1" max="1" width="22.75" bestFit="1" customWidth="1"/>
  </cols>
  <sheetData>
    <row r="1" spans="1:5" x14ac:dyDescent="0.15">
      <c r="A1" t="s">
        <v>5538</v>
      </c>
      <c r="B1" t="s">
        <v>6587</v>
      </c>
      <c r="C1" t="s">
        <v>4897</v>
      </c>
      <c r="D1" t="s">
        <v>6188</v>
      </c>
      <c r="E1" t="s">
        <v>6189</v>
      </c>
    </row>
    <row r="2" spans="1:5" x14ac:dyDescent="0.15">
      <c r="A2" t="s">
        <v>476</v>
      </c>
      <c r="B2" t="s">
        <v>3694</v>
      </c>
      <c r="C2" t="s">
        <v>5969</v>
      </c>
      <c r="D2" t="s">
        <v>476</v>
      </c>
    </row>
    <row r="3" spans="1:5" x14ac:dyDescent="0.15">
      <c r="A3" t="s">
        <v>3012</v>
      </c>
      <c r="B3" t="s">
        <v>4986</v>
      </c>
      <c r="C3" t="s">
        <v>474</v>
      </c>
      <c r="D3" t="s">
        <v>476</v>
      </c>
      <c r="E3" t="s">
        <v>485</v>
      </c>
    </row>
    <row r="4" spans="1:5" x14ac:dyDescent="0.15">
      <c r="A4" t="s">
        <v>6246</v>
      </c>
      <c r="B4" t="s">
        <v>4987</v>
      </c>
      <c r="C4" t="s">
        <v>471</v>
      </c>
      <c r="D4" t="s">
        <v>476</v>
      </c>
      <c r="E4" t="s">
        <v>493</v>
      </c>
    </row>
    <row r="5" spans="1:5" x14ac:dyDescent="0.15">
      <c r="A5" t="s">
        <v>6248</v>
      </c>
      <c r="B5" t="s">
        <v>4988</v>
      </c>
      <c r="C5" t="s">
        <v>418</v>
      </c>
      <c r="D5" t="s">
        <v>476</v>
      </c>
      <c r="E5" t="s">
        <v>313</v>
      </c>
    </row>
    <row r="6" spans="1:5" x14ac:dyDescent="0.15">
      <c r="A6" t="s">
        <v>2010</v>
      </c>
      <c r="B6" t="s">
        <v>2475</v>
      </c>
      <c r="C6" t="s">
        <v>500</v>
      </c>
      <c r="D6" t="s">
        <v>476</v>
      </c>
      <c r="E6" t="s">
        <v>502</v>
      </c>
    </row>
    <row r="7" spans="1:5" x14ac:dyDescent="0.15">
      <c r="A7" t="s">
        <v>6249</v>
      </c>
      <c r="B7" t="s">
        <v>2996</v>
      </c>
      <c r="C7" t="s">
        <v>509</v>
      </c>
      <c r="D7" t="s">
        <v>476</v>
      </c>
      <c r="E7" t="s">
        <v>514</v>
      </c>
    </row>
    <row r="8" spans="1:5" x14ac:dyDescent="0.15">
      <c r="A8" t="s">
        <v>6250</v>
      </c>
      <c r="B8" t="s">
        <v>4989</v>
      </c>
      <c r="C8" t="s">
        <v>524</v>
      </c>
      <c r="D8" t="s">
        <v>476</v>
      </c>
      <c r="E8" t="s">
        <v>526</v>
      </c>
    </row>
    <row r="9" spans="1:5" x14ac:dyDescent="0.15">
      <c r="A9" t="s">
        <v>6251</v>
      </c>
      <c r="B9" t="s">
        <v>4991</v>
      </c>
      <c r="C9" t="s">
        <v>532</v>
      </c>
      <c r="D9" t="s">
        <v>476</v>
      </c>
      <c r="E9" t="s">
        <v>305</v>
      </c>
    </row>
    <row r="10" spans="1:5" x14ac:dyDescent="0.15">
      <c r="A10" t="s">
        <v>6252</v>
      </c>
      <c r="B10" t="s">
        <v>4992</v>
      </c>
      <c r="C10" t="s">
        <v>546</v>
      </c>
      <c r="D10" t="s">
        <v>476</v>
      </c>
      <c r="E10" t="s">
        <v>548</v>
      </c>
    </row>
    <row r="11" spans="1:5" x14ac:dyDescent="0.15">
      <c r="A11" t="s">
        <v>1763</v>
      </c>
      <c r="B11" t="s">
        <v>3303</v>
      </c>
      <c r="C11" t="s">
        <v>558</v>
      </c>
      <c r="D11" t="s">
        <v>476</v>
      </c>
      <c r="E11" t="s">
        <v>563</v>
      </c>
    </row>
    <row r="12" spans="1:5" x14ac:dyDescent="0.15">
      <c r="A12" t="s">
        <v>6253</v>
      </c>
      <c r="B12" t="s">
        <v>1810</v>
      </c>
      <c r="C12" t="s">
        <v>572</v>
      </c>
      <c r="D12" t="s">
        <v>476</v>
      </c>
      <c r="E12" t="s">
        <v>576</v>
      </c>
    </row>
    <row r="13" spans="1:5" x14ac:dyDescent="0.15">
      <c r="A13" t="s">
        <v>6254</v>
      </c>
      <c r="B13" t="s">
        <v>4059</v>
      </c>
      <c r="C13" t="s">
        <v>585</v>
      </c>
      <c r="D13" t="s">
        <v>476</v>
      </c>
      <c r="E13" t="s">
        <v>586</v>
      </c>
    </row>
    <row r="14" spans="1:5" x14ac:dyDescent="0.15">
      <c r="A14" t="s">
        <v>6255</v>
      </c>
      <c r="B14" t="s">
        <v>1699</v>
      </c>
      <c r="C14" t="s">
        <v>592</v>
      </c>
      <c r="D14" t="s">
        <v>476</v>
      </c>
      <c r="E14" t="s">
        <v>599</v>
      </c>
    </row>
    <row r="15" spans="1:5" x14ac:dyDescent="0.15">
      <c r="A15" t="s">
        <v>152</v>
      </c>
      <c r="B15" t="s">
        <v>3225</v>
      </c>
      <c r="C15" t="s">
        <v>606</v>
      </c>
      <c r="D15" t="s">
        <v>476</v>
      </c>
      <c r="E15" t="s">
        <v>609</v>
      </c>
    </row>
    <row r="16" spans="1:5" x14ac:dyDescent="0.15">
      <c r="A16" t="s">
        <v>2277</v>
      </c>
      <c r="B16" t="s">
        <v>1372</v>
      </c>
      <c r="C16" t="s">
        <v>614</v>
      </c>
      <c r="D16" t="s">
        <v>476</v>
      </c>
      <c r="E16" t="s">
        <v>366</v>
      </c>
    </row>
    <row r="17" spans="1:5" x14ac:dyDescent="0.15">
      <c r="A17" t="s">
        <v>6256</v>
      </c>
      <c r="B17" t="s">
        <v>4993</v>
      </c>
      <c r="C17" t="s">
        <v>619</v>
      </c>
      <c r="D17" t="s">
        <v>476</v>
      </c>
      <c r="E17" t="s">
        <v>623</v>
      </c>
    </row>
    <row r="18" spans="1:5" x14ac:dyDescent="0.15">
      <c r="A18" t="s">
        <v>6257</v>
      </c>
      <c r="B18" t="s">
        <v>4318</v>
      </c>
      <c r="C18" t="s">
        <v>628</v>
      </c>
      <c r="D18" t="s">
        <v>476</v>
      </c>
      <c r="E18" t="s">
        <v>633</v>
      </c>
    </row>
    <row r="19" spans="1:5" x14ac:dyDescent="0.15">
      <c r="A19" t="s">
        <v>1817</v>
      </c>
      <c r="B19" t="s">
        <v>988</v>
      </c>
      <c r="C19" t="s">
        <v>634</v>
      </c>
      <c r="D19" t="s">
        <v>476</v>
      </c>
      <c r="E19" t="s">
        <v>649</v>
      </c>
    </row>
    <row r="20" spans="1:5" x14ac:dyDescent="0.15">
      <c r="A20" t="s">
        <v>134</v>
      </c>
      <c r="B20" t="s">
        <v>4892</v>
      </c>
      <c r="C20" t="s">
        <v>654</v>
      </c>
      <c r="D20" t="s">
        <v>476</v>
      </c>
      <c r="E20" t="s">
        <v>661</v>
      </c>
    </row>
    <row r="21" spans="1:5" x14ac:dyDescent="0.15">
      <c r="A21" t="s">
        <v>3955</v>
      </c>
      <c r="B21" t="s">
        <v>4994</v>
      </c>
      <c r="C21" t="s">
        <v>664</v>
      </c>
      <c r="D21" t="s">
        <v>476</v>
      </c>
      <c r="E21" t="s">
        <v>667</v>
      </c>
    </row>
    <row r="22" spans="1:5" x14ac:dyDescent="0.15">
      <c r="A22" t="s">
        <v>6258</v>
      </c>
      <c r="B22" t="s">
        <v>3625</v>
      </c>
      <c r="C22" t="s">
        <v>680</v>
      </c>
      <c r="D22" t="s">
        <v>476</v>
      </c>
      <c r="E22" t="s">
        <v>597</v>
      </c>
    </row>
    <row r="23" spans="1:5" x14ac:dyDescent="0.15">
      <c r="A23" t="s">
        <v>6259</v>
      </c>
      <c r="B23" t="s">
        <v>2894</v>
      </c>
      <c r="C23" t="s">
        <v>682</v>
      </c>
      <c r="D23" t="s">
        <v>476</v>
      </c>
      <c r="E23" t="s">
        <v>690</v>
      </c>
    </row>
    <row r="24" spans="1:5" x14ac:dyDescent="0.15">
      <c r="A24" t="s">
        <v>6260</v>
      </c>
      <c r="B24" t="s">
        <v>3870</v>
      </c>
      <c r="C24" t="s">
        <v>700</v>
      </c>
      <c r="D24" t="s">
        <v>476</v>
      </c>
      <c r="E24" t="s">
        <v>282</v>
      </c>
    </row>
    <row r="25" spans="1:5" x14ac:dyDescent="0.15">
      <c r="A25" t="s">
        <v>6261</v>
      </c>
      <c r="B25" t="s">
        <v>4996</v>
      </c>
      <c r="C25" t="s">
        <v>702</v>
      </c>
      <c r="D25" t="s">
        <v>476</v>
      </c>
      <c r="E25" t="s">
        <v>717</v>
      </c>
    </row>
    <row r="26" spans="1:5" x14ac:dyDescent="0.15">
      <c r="A26" t="s">
        <v>6262</v>
      </c>
      <c r="B26" t="s">
        <v>2814</v>
      </c>
      <c r="C26" t="s">
        <v>71</v>
      </c>
      <c r="D26" t="s">
        <v>476</v>
      </c>
      <c r="E26" t="s">
        <v>726</v>
      </c>
    </row>
    <row r="27" spans="1:5" x14ac:dyDescent="0.15">
      <c r="A27" t="s">
        <v>4135</v>
      </c>
      <c r="B27" t="s">
        <v>4759</v>
      </c>
      <c r="C27" t="s">
        <v>731</v>
      </c>
      <c r="D27" t="s">
        <v>476</v>
      </c>
      <c r="E27" t="s">
        <v>733</v>
      </c>
    </row>
    <row r="28" spans="1:5" x14ac:dyDescent="0.15">
      <c r="A28" t="s">
        <v>5266</v>
      </c>
      <c r="B28" t="s">
        <v>4997</v>
      </c>
      <c r="C28" t="s">
        <v>701</v>
      </c>
      <c r="D28" t="s">
        <v>476</v>
      </c>
      <c r="E28" t="s">
        <v>741</v>
      </c>
    </row>
    <row r="29" spans="1:5" x14ac:dyDescent="0.15">
      <c r="A29" t="s">
        <v>6263</v>
      </c>
      <c r="B29" t="s">
        <v>4998</v>
      </c>
      <c r="C29" t="s">
        <v>743</v>
      </c>
      <c r="D29" t="s">
        <v>476</v>
      </c>
      <c r="E29" t="s">
        <v>760</v>
      </c>
    </row>
    <row r="30" spans="1:5" x14ac:dyDescent="0.15">
      <c r="A30" t="s">
        <v>6064</v>
      </c>
      <c r="B30" t="s">
        <v>2478</v>
      </c>
      <c r="C30" t="s">
        <v>763</v>
      </c>
      <c r="D30" t="s">
        <v>476</v>
      </c>
      <c r="E30" t="s">
        <v>764</v>
      </c>
    </row>
    <row r="31" spans="1:5" x14ac:dyDescent="0.15">
      <c r="A31" t="s">
        <v>6007</v>
      </c>
      <c r="B31" t="s">
        <v>3352</v>
      </c>
      <c r="C31" t="s">
        <v>768</v>
      </c>
      <c r="D31" t="s">
        <v>476</v>
      </c>
      <c r="E31" t="s">
        <v>772</v>
      </c>
    </row>
    <row r="32" spans="1:5" x14ac:dyDescent="0.15">
      <c r="A32" t="s">
        <v>6264</v>
      </c>
      <c r="B32" t="s">
        <v>3982</v>
      </c>
      <c r="C32" t="s">
        <v>777</v>
      </c>
      <c r="D32" t="s">
        <v>476</v>
      </c>
      <c r="E32" t="s">
        <v>779</v>
      </c>
    </row>
    <row r="33" spans="1:5" x14ac:dyDescent="0.15">
      <c r="A33" t="s">
        <v>6266</v>
      </c>
      <c r="B33" t="s">
        <v>5000</v>
      </c>
      <c r="C33" t="s">
        <v>781</v>
      </c>
      <c r="D33" t="s">
        <v>476</v>
      </c>
      <c r="E33" t="s">
        <v>792</v>
      </c>
    </row>
    <row r="34" spans="1:5" x14ac:dyDescent="0.15">
      <c r="A34" t="s">
        <v>1028</v>
      </c>
      <c r="B34" t="s">
        <v>2251</v>
      </c>
      <c r="C34" t="s">
        <v>793</v>
      </c>
      <c r="D34" t="s">
        <v>476</v>
      </c>
      <c r="E34" t="s">
        <v>799</v>
      </c>
    </row>
    <row r="35" spans="1:5" x14ac:dyDescent="0.15">
      <c r="A35" t="s">
        <v>6267</v>
      </c>
      <c r="B35" t="s">
        <v>4404</v>
      </c>
      <c r="C35" t="s">
        <v>802</v>
      </c>
      <c r="D35" t="s">
        <v>476</v>
      </c>
      <c r="E35" t="s">
        <v>804</v>
      </c>
    </row>
    <row r="36" spans="1:5" x14ac:dyDescent="0.15">
      <c r="A36" t="s">
        <v>175</v>
      </c>
      <c r="B36" t="s">
        <v>5001</v>
      </c>
      <c r="C36" t="s">
        <v>323</v>
      </c>
      <c r="D36" t="s">
        <v>476</v>
      </c>
      <c r="E36" t="s">
        <v>549</v>
      </c>
    </row>
    <row r="37" spans="1:5" x14ac:dyDescent="0.15">
      <c r="A37" t="s">
        <v>722</v>
      </c>
      <c r="B37" t="s">
        <v>1842</v>
      </c>
      <c r="C37" t="s">
        <v>810</v>
      </c>
      <c r="D37" t="s">
        <v>476</v>
      </c>
      <c r="E37" t="s">
        <v>812</v>
      </c>
    </row>
    <row r="38" spans="1:5" x14ac:dyDescent="0.15">
      <c r="A38" t="s">
        <v>2402</v>
      </c>
      <c r="B38" t="s">
        <v>5004</v>
      </c>
      <c r="C38" t="s">
        <v>816</v>
      </c>
      <c r="D38" t="s">
        <v>476</v>
      </c>
      <c r="E38" t="s">
        <v>824</v>
      </c>
    </row>
    <row r="39" spans="1:5" x14ac:dyDescent="0.15">
      <c r="A39" t="s">
        <v>6268</v>
      </c>
      <c r="B39" t="s">
        <v>1932</v>
      </c>
      <c r="C39" t="s">
        <v>834</v>
      </c>
      <c r="D39" t="s">
        <v>476</v>
      </c>
      <c r="E39" t="s">
        <v>836</v>
      </c>
    </row>
    <row r="40" spans="1:5" x14ac:dyDescent="0.15">
      <c r="A40" t="s">
        <v>6269</v>
      </c>
      <c r="B40" t="s">
        <v>5006</v>
      </c>
      <c r="C40" t="s">
        <v>753</v>
      </c>
      <c r="D40" t="s">
        <v>476</v>
      </c>
      <c r="E40" t="s">
        <v>849</v>
      </c>
    </row>
    <row r="41" spans="1:5" x14ac:dyDescent="0.15">
      <c r="A41" t="s">
        <v>6270</v>
      </c>
      <c r="B41" t="s">
        <v>3640</v>
      </c>
      <c r="C41" t="s">
        <v>853</v>
      </c>
      <c r="D41" t="s">
        <v>476</v>
      </c>
      <c r="E41" t="s">
        <v>855</v>
      </c>
    </row>
    <row r="42" spans="1:5" x14ac:dyDescent="0.15">
      <c r="A42" t="s">
        <v>6271</v>
      </c>
      <c r="B42" t="s">
        <v>2309</v>
      </c>
      <c r="C42" t="s">
        <v>856</v>
      </c>
      <c r="D42" t="s">
        <v>476</v>
      </c>
      <c r="E42" t="s">
        <v>582</v>
      </c>
    </row>
    <row r="43" spans="1:5" x14ac:dyDescent="0.15">
      <c r="A43" t="s">
        <v>900</v>
      </c>
      <c r="B43" t="s">
        <v>5008</v>
      </c>
      <c r="C43" t="s">
        <v>859</v>
      </c>
      <c r="D43" t="s">
        <v>476</v>
      </c>
      <c r="E43" t="s">
        <v>864</v>
      </c>
    </row>
    <row r="44" spans="1:5" x14ac:dyDescent="0.15">
      <c r="A44" t="s">
        <v>3325</v>
      </c>
      <c r="B44" t="s">
        <v>5010</v>
      </c>
      <c r="C44" t="s">
        <v>865</v>
      </c>
      <c r="D44" t="s">
        <v>476</v>
      </c>
      <c r="E44" t="s">
        <v>106</v>
      </c>
    </row>
    <row r="45" spans="1:5" x14ac:dyDescent="0.15">
      <c r="A45" t="s">
        <v>6272</v>
      </c>
      <c r="B45" t="s">
        <v>5011</v>
      </c>
      <c r="C45" t="s">
        <v>868</v>
      </c>
      <c r="D45" t="s">
        <v>476</v>
      </c>
      <c r="E45" t="s">
        <v>871</v>
      </c>
    </row>
    <row r="46" spans="1:5" x14ac:dyDescent="0.15">
      <c r="A46" t="s">
        <v>5973</v>
      </c>
      <c r="B46" t="s">
        <v>1348</v>
      </c>
      <c r="C46" t="s">
        <v>872</v>
      </c>
      <c r="D46" t="s">
        <v>476</v>
      </c>
      <c r="E46" t="s">
        <v>877</v>
      </c>
    </row>
    <row r="47" spans="1:5" x14ac:dyDescent="0.15">
      <c r="A47" t="s">
        <v>1060</v>
      </c>
      <c r="B47" t="s">
        <v>4739</v>
      </c>
      <c r="C47" t="s">
        <v>879</v>
      </c>
      <c r="D47" t="s">
        <v>476</v>
      </c>
      <c r="E47" t="s">
        <v>531</v>
      </c>
    </row>
    <row r="48" spans="1:5" x14ac:dyDescent="0.15">
      <c r="A48" t="s">
        <v>6274</v>
      </c>
      <c r="B48" t="s">
        <v>5012</v>
      </c>
      <c r="C48" t="s">
        <v>883</v>
      </c>
      <c r="D48" t="s">
        <v>476</v>
      </c>
      <c r="E48" t="s">
        <v>891</v>
      </c>
    </row>
    <row r="49" spans="1:5" x14ac:dyDescent="0.15">
      <c r="A49" t="s">
        <v>189</v>
      </c>
      <c r="B49" t="s">
        <v>5014</v>
      </c>
      <c r="C49" t="s">
        <v>896</v>
      </c>
      <c r="D49" t="s">
        <v>476</v>
      </c>
      <c r="E49" t="s">
        <v>898</v>
      </c>
    </row>
    <row r="50" spans="1:5" x14ac:dyDescent="0.15">
      <c r="A50" t="s">
        <v>6275</v>
      </c>
      <c r="B50" t="s">
        <v>5017</v>
      </c>
      <c r="C50" t="s">
        <v>727</v>
      </c>
      <c r="D50" t="s">
        <v>476</v>
      </c>
      <c r="E50" t="s">
        <v>901</v>
      </c>
    </row>
    <row r="51" spans="1:5" x14ac:dyDescent="0.15">
      <c r="A51" t="s">
        <v>6276</v>
      </c>
      <c r="B51" t="s">
        <v>4022</v>
      </c>
      <c r="C51" t="s">
        <v>903</v>
      </c>
      <c r="D51" t="s">
        <v>476</v>
      </c>
      <c r="E51" t="s">
        <v>904</v>
      </c>
    </row>
    <row r="52" spans="1:5" x14ac:dyDescent="0.15">
      <c r="A52" t="s">
        <v>6277</v>
      </c>
      <c r="B52" t="s">
        <v>5018</v>
      </c>
      <c r="C52" t="s">
        <v>913</v>
      </c>
      <c r="D52" t="s">
        <v>476</v>
      </c>
      <c r="E52" t="s">
        <v>923</v>
      </c>
    </row>
    <row r="53" spans="1:5" x14ac:dyDescent="0.15">
      <c r="A53" t="s">
        <v>320</v>
      </c>
      <c r="B53" t="s">
        <v>2613</v>
      </c>
      <c r="C53" t="s">
        <v>930</v>
      </c>
      <c r="D53" t="s">
        <v>476</v>
      </c>
      <c r="E53" t="s">
        <v>946</v>
      </c>
    </row>
    <row r="54" spans="1:5" x14ac:dyDescent="0.15">
      <c r="A54" t="s">
        <v>6278</v>
      </c>
      <c r="B54" t="s">
        <v>5020</v>
      </c>
      <c r="C54" t="s">
        <v>959</v>
      </c>
      <c r="D54" t="s">
        <v>476</v>
      </c>
      <c r="E54" t="s">
        <v>961</v>
      </c>
    </row>
    <row r="55" spans="1:5" x14ac:dyDescent="0.15">
      <c r="A55" t="s">
        <v>6280</v>
      </c>
      <c r="B55" t="s">
        <v>5024</v>
      </c>
      <c r="C55" t="s">
        <v>969</v>
      </c>
      <c r="D55" t="s">
        <v>476</v>
      </c>
      <c r="E55" t="s">
        <v>975</v>
      </c>
    </row>
    <row r="56" spans="1:5" x14ac:dyDescent="0.15">
      <c r="A56" t="s">
        <v>6281</v>
      </c>
      <c r="B56" t="s">
        <v>571</v>
      </c>
      <c r="C56" t="s">
        <v>63</v>
      </c>
      <c r="D56" t="s">
        <v>476</v>
      </c>
      <c r="E56" t="s">
        <v>983</v>
      </c>
    </row>
    <row r="57" spans="1:5" x14ac:dyDescent="0.15">
      <c r="A57" t="s">
        <v>6282</v>
      </c>
      <c r="B57" t="s">
        <v>4183</v>
      </c>
      <c r="C57" t="s">
        <v>986</v>
      </c>
      <c r="D57" t="s">
        <v>476</v>
      </c>
      <c r="E57" t="s">
        <v>839</v>
      </c>
    </row>
    <row r="58" spans="1:5" x14ac:dyDescent="0.15">
      <c r="A58" t="s">
        <v>6284</v>
      </c>
      <c r="B58" t="s">
        <v>1188</v>
      </c>
      <c r="C58" t="s">
        <v>994</v>
      </c>
      <c r="D58" t="s">
        <v>476</v>
      </c>
      <c r="E58" t="s">
        <v>1007</v>
      </c>
    </row>
    <row r="59" spans="1:5" x14ac:dyDescent="0.15">
      <c r="A59" t="s">
        <v>2528</v>
      </c>
      <c r="B59" t="s">
        <v>5027</v>
      </c>
      <c r="C59" t="s">
        <v>1012</v>
      </c>
      <c r="D59" t="s">
        <v>476</v>
      </c>
      <c r="E59" t="s">
        <v>1023</v>
      </c>
    </row>
    <row r="60" spans="1:5" x14ac:dyDescent="0.15">
      <c r="A60" t="s">
        <v>6285</v>
      </c>
      <c r="B60" t="s">
        <v>5029</v>
      </c>
      <c r="C60" t="s">
        <v>568</v>
      </c>
      <c r="D60" t="s">
        <v>476</v>
      </c>
      <c r="E60" t="s">
        <v>1030</v>
      </c>
    </row>
    <row r="61" spans="1:5" x14ac:dyDescent="0.15">
      <c r="A61" t="s">
        <v>6286</v>
      </c>
      <c r="B61" t="s">
        <v>2931</v>
      </c>
      <c r="C61" t="s">
        <v>1031</v>
      </c>
      <c r="D61" t="s">
        <v>476</v>
      </c>
      <c r="E61" t="s">
        <v>1034</v>
      </c>
    </row>
    <row r="62" spans="1:5" x14ac:dyDescent="0.15">
      <c r="A62" t="s">
        <v>6287</v>
      </c>
      <c r="B62" t="s">
        <v>5032</v>
      </c>
      <c r="C62" t="s">
        <v>1037</v>
      </c>
      <c r="D62" t="s">
        <v>476</v>
      </c>
      <c r="E62" t="s">
        <v>1042</v>
      </c>
    </row>
    <row r="63" spans="1:5" x14ac:dyDescent="0.15">
      <c r="A63" t="s">
        <v>3069</v>
      </c>
      <c r="B63" t="s">
        <v>385</v>
      </c>
      <c r="C63" t="s">
        <v>1045</v>
      </c>
      <c r="D63" t="s">
        <v>476</v>
      </c>
      <c r="E63" t="s">
        <v>687</v>
      </c>
    </row>
    <row r="64" spans="1:5" x14ac:dyDescent="0.15">
      <c r="A64" t="s">
        <v>2147</v>
      </c>
      <c r="B64" t="s">
        <v>5034</v>
      </c>
      <c r="C64" t="s">
        <v>1046</v>
      </c>
      <c r="D64" t="s">
        <v>476</v>
      </c>
      <c r="E64" t="s">
        <v>1051</v>
      </c>
    </row>
    <row r="65" spans="1:5" x14ac:dyDescent="0.15">
      <c r="A65" t="s">
        <v>5385</v>
      </c>
      <c r="B65" t="s">
        <v>2910</v>
      </c>
      <c r="C65" t="s">
        <v>1053</v>
      </c>
      <c r="D65" t="s">
        <v>476</v>
      </c>
      <c r="E65" t="s">
        <v>570</v>
      </c>
    </row>
    <row r="66" spans="1:5" x14ac:dyDescent="0.15">
      <c r="A66" t="s">
        <v>5330</v>
      </c>
      <c r="B66" t="s">
        <v>1441</v>
      </c>
      <c r="C66" t="s">
        <v>1063</v>
      </c>
      <c r="D66" t="s">
        <v>476</v>
      </c>
      <c r="E66" t="s">
        <v>277</v>
      </c>
    </row>
    <row r="67" spans="1:5" x14ac:dyDescent="0.15">
      <c r="A67" t="s">
        <v>6288</v>
      </c>
      <c r="B67" t="s">
        <v>4565</v>
      </c>
      <c r="C67" t="s">
        <v>336</v>
      </c>
      <c r="D67" t="s">
        <v>476</v>
      </c>
      <c r="E67" t="s">
        <v>847</v>
      </c>
    </row>
    <row r="68" spans="1:5" x14ac:dyDescent="0.15">
      <c r="A68" t="s">
        <v>6290</v>
      </c>
      <c r="B68" t="s">
        <v>4152</v>
      </c>
      <c r="C68" t="s">
        <v>235</v>
      </c>
      <c r="D68" t="s">
        <v>476</v>
      </c>
      <c r="E68" t="s">
        <v>107</v>
      </c>
    </row>
    <row r="69" spans="1:5" x14ac:dyDescent="0.15">
      <c r="A69" t="s">
        <v>6292</v>
      </c>
      <c r="B69" t="s">
        <v>2320</v>
      </c>
      <c r="C69" t="s">
        <v>1020</v>
      </c>
      <c r="D69" t="s">
        <v>476</v>
      </c>
      <c r="E69" t="s">
        <v>1064</v>
      </c>
    </row>
    <row r="70" spans="1:5" x14ac:dyDescent="0.15">
      <c r="A70" t="s">
        <v>6294</v>
      </c>
      <c r="B70" t="s">
        <v>2039</v>
      </c>
      <c r="C70" t="s">
        <v>1065</v>
      </c>
      <c r="D70" t="s">
        <v>476</v>
      </c>
      <c r="E70" t="s">
        <v>1068</v>
      </c>
    </row>
    <row r="71" spans="1:5" x14ac:dyDescent="0.15">
      <c r="A71" t="s">
        <v>5827</v>
      </c>
      <c r="B71" t="s">
        <v>5035</v>
      </c>
      <c r="C71" t="s">
        <v>1073</v>
      </c>
      <c r="D71" t="s">
        <v>476</v>
      </c>
      <c r="E71" t="s">
        <v>643</v>
      </c>
    </row>
    <row r="72" spans="1:5" x14ac:dyDescent="0.15">
      <c r="A72" t="s">
        <v>716</v>
      </c>
      <c r="B72" t="s">
        <v>5036</v>
      </c>
      <c r="C72" t="s">
        <v>48</v>
      </c>
      <c r="D72" t="s">
        <v>476</v>
      </c>
      <c r="E72" t="s">
        <v>1076</v>
      </c>
    </row>
    <row r="73" spans="1:5" x14ac:dyDescent="0.15">
      <c r="A73" t="s">
        <v>6295</v>
      </c>
      <c r="B73" t="s">
        <v>5037</v>
      </c>
      <c r="C73" t="s">
        <v>728</v>
      </c>
      <c r="D73" t="s">
        <v>476</v>
      </c>
      <c r="E73" t="s">
        <v>64</v>
      </c>
    </row>
    <row r="74" spans="1:5" x14ac:dyDescent="0.15">
      <c r="A74" t="s">
        <v>3689</v>
      </c>
      <c r="B74" t="s">
        <v>3247</v>
      </c>
      <c r="C74" t="s">
        <v>850</v>
      </c>
      <c r="D74" t="s">
        <v>476</v>
      </c>
      <c r="E74" t="s">
        <v>630</v>
      </c>
    </row>
    <row r="75" spans="1:5" x14ac:dyDescent="0.15">
      <c r="A75" t="s">
        <v>419</v>
      </c>
      <c r="B75" t="s">
        <v>4871</v>
      </c>
      <c r="C75" t="s">
        <v>495</v>
      </c>
      <c r="D75" t="s">
        <v>476</v>
      </c>
      <c r="E75" t="s">
        <v>1081</v>
      </c>
    </row>
    <row r="76" spans="1:5" x14ac:dyDescent="0.15">
      <c r="A76" t="s">
        <v>1198</v>
      </c>
      <c r="B76" t="s">
        <v>2486</v>
      </c>
      <c r="C76" t="s">
        <v>1087</v>
      </c>
      <c r="D76" t="s">
        <v>476</v>
      </c>
      <c r="E76" t="s">
        <v>674</v>
      </c>
    </row>
    <row r="77" spans="1:5" x14ac:dyDescent="0.15">
      <c r="A77" t="s">
        <v>6297</v>
      </c>
      <c r="B77" t="s">
        <v>3671</v>
      </c>
      <c r="C77" t="s">
        <v>100</v>
      </c>
      <c r="D77" t="s">
        <v>476</v>
      </c>
      <c r="E77" t="s">
        <v>307</v>
      </c>
    </row>
    <row r="78" spans="1:5" x14ac:dyDescent="0.15">
      <c r="A78" t="s">
        <v>6298</v>
      </c>
      <c r="B78" t="s">
        <v>4750</v>
      </c>
      <c r="C78" t="s">
        <v>1094</v>
      </c>
      <c r="D78" t="s">
        <v>476</v>
      </c>
      <c r="E78" t="s">
        <v>442</v>
      </c>
    </row>
    <row r="79" spans="1:5" x14ac:dyDescent="0.15">
      <c r="A79" t="s">
        <v>3584</v>
      </c>
      <c r="B79" t="s">
        <v>5038</v>
      </c>
      <c r="C79" t="s">
        <v>183</v>
      </c>
      <c r="D79" t="s">
        <v>476</v>
      </c>
      <c r="E79" t="s">
        <v>1104</v>
      </c>
    </row>
    <row r="80" spans="1:5" x14ac:dyDescent="0.15">
      <c r="A80" t="s">
        <v>6299</v>
      </c>
      <c r="B80" t="s">
        <v>4285</v>
      </c>
      <c r="C80" t="s">
        <v>360</v>
      </c>
      <c r="D80" t="s">
        <v>476</v>
      </c>
      <c r="E80" t="s">
        <v>1110</v>
      </c>
    </row>
    <row r="81" spans="1:5" x14ac:dyDescent="0.15">
      <c r="A81" t="s">
        <v>4292</v>
      </c>
      <c r="B81" t="s">
        <v>5041</v>
      </c>
      <c r="C81" t="s">
        <v>1070</v>
      </c>
      <c r="D81" t="s">
        <v>476</v>
      </c>
      <c r="E81" t="s">
        <v>1121</v>
      </c>
    </row>
    <row r="82" spans="1:5" x14ac:dyDescent="0.15">
      <c r="A82" t="s">
        <v>6300</v>
      </c>
      <c r="B82" t="s">
        <v>4793</v>
      </c>
      <c r="C82" t="s">
        <v>1027</v>
      </c>
      <c r="D82" t="s">
        <v>476</v>
      </c>
      <c r="E82" t="s">
        <v>1128</v>
      </c>
    </row>
    <row r="83" spans="1:5" x14ac:dyDescent="0.15">
      <c r="A83" t="s">
        <v>6302</v>
      </c>
      <c r="B83" t="s">
        <v>315</v>
      </c>
      <c r="C83" t="s">
        <v>89</v>
      </c>
      <c r="D83" t="s">
        <v>476</v>
      </c>
      <c r="E83" t="s">
        <v>1132</v>
      </c>
    </row>
    <row r="84" spans="1:5" x14ac:dyDescent="0.15">
      <c r="A84" t="s">
        <v>5342</v>
      </c>
      <c r="B84" t="s">
        <v>3987</v>
      </c>
      <c r="C84" t="s">
        <v>1139</v>
      </c>
      <c r="D84" t="s">
        <v>476</v>
      </c>
      <c r="E84" t="s">
        <v>1141</v>
      </c>
    </row>
    <row r="85" spans="1:5" x14ac:dyDescent="0.15">
      <c r="A85" t="s">
        <v>6304</v>
      </c>
      <c r="B85" t="s">
        <v>2947</v>
      </c>
      <c r="C85" t="s">
        <v>1135</v>
      </c>
      <c r="D85" t="s">
        <v>476</v>
      </c>
      <c r="E85" t="s">
        <v>1149</v>
      </c>
    </row>
    <row r="86" spans="1:5" x14ac:dyDescent="0.15">
      <c r="A86" t="s">
        <v>1466</v>
      </c>
      <c r="B86" t="s">
        <v>1948</v>
      </c>
      <c r="C86" t="s">
        <v>677</v>
      </c>
      <c r="D86" t="s">
        <v>476</v>
      </c>
      <c r="E86" t="s">
        <v>893</v>
      </c>
    </row>
    <row r="87" spans="1:5" x14ac:dyDescent="0.15">
      <c r="A87" t="s">
        <v>3514</v>
      </c>
      <c r="B87" t="s">
        <v>5042</v>
      </c>
      <c r="C87" t="s">
        <v>573</v>
      </c>
      <c r="D87" t="s">
        <v>476</v>
      </c>
      <c r="E87" t="s">
        <v>1158</v>
      </c>
    </row>
    <row r="88" spans="1:5" x14ac:dyDescent="0.15">
      <c r="A88" t="s">
        <v>4555</v>
      </c>
      <c r="B88" t="s">
        <v>5044</v>
      </c>
      <c r="C88" t="s">
        <v>441</v>
      </c>
      <c r="D88" t="s">
        <v>476</v>
      </c>
      <c r="E88" t="s">
        <v>1165</v>
      </c>
    </row>
    <row r="89" spans="1:5" x14ac:dyDescent="0.15">
      <c r="A89" t="s">
        <v>6305</v>
      </c>
      <c r="B89" t="s">
        <v>5045</v>
      </c>
      <c r="C89" t="s">
        <v>1167</v>
      </c>
      <c r="D89" t="s">
        <v>476</v>
      </c>
      <c r="E89" t="s">
        <v>81</v>
      </c>
    </row>
    <row r="90" spans="1:5" x14ac:dyDescent="0.15">
      <c r="A90" t="s">
        <v>6307</v>
      </c>
      <c r="B90" t="s">
        <v>5048</v>
      </c>
      <c r="C90" t="s">
        <v>783</v>
      </c>
      <c r="D90" t="s">
        <v>476</v>
      </c>
      <c r="E90" t="s">
        <v>1172</v>
      </c>
    </row>
    <row r="91" spans="1:5" x14ac:dyDescent="0.15">
      <c r="A91" t="s">
        <v>3023</v>
      </c>
      <c r="B91" t="s">
        <v>1775</v>
      </c>
      <c r="C91" t="s">
        <v>455</v>
      </c>
      <c r="D91" t="s">
        <v>476</v>
      </c>
      <c r="E91" t="s">
        <v>651</v>
      </c>
    </row>
    <row r="92" spans="1:5" x14ac:dyDescent="0.15">
      <c r="A92" t="s">
        <v>5388</v>
      </c>
      <c r="B92" t="s">
        <v>5049</v>
      </c>
      <c r="C92" t="s">
        <v>818</v>
      </c>
      <c r="D92" t="s">
        <v>476</v>
      </c>
      <c r="E92" t="s">
        <v>723</v>
      </c>
    </row>
    <row r="93" spans="1:5" x14ac:dyDescent="0.15">
      <c r="A93" t="s">
        <v>6309</v>
      </c>
      <c r="B93" t="s">
        <v>5051</v>
      </c>
      <c r="C93" t="s">
        <v>1174</v>
      </c>
      <c r="D93" t="s">
        <v>476</v>
      </c>
      <c r="E93" t="s">
        <v>1180</v>
      </c>
    </row>
    <row r="94" spans="1:5" x14ac:dyDescent="0.15">
      <c r="A94" t="s">
        <v>6311</v>
      </c>
      <c r="B94" t="s">
        <v>5052</v>
      </c>
      <c r="C94" t="s">
        <v>1183</v>
      </c>
      <c r="D94" t="s">
        <v>476</v>
      </c>
      <c r="E94" t="s">
        <v>1185</v>
      </c>
    </row>
    <row r="95" spans="1:5" x14ac:dyDescent="0.15">
      <c r="A95" t="s">
        <v>6312</v>
      </c>
      <c r="B95" t="s">
        <v>255</v>
      </c>
      <c r="C95" t="s">
        <v>1189</v>
      </c>
      <c r="D95" t="s">
        <v>476</v>
      </c>
      <c r="E95" t="s">
        <v>1048</v>
      </c>
    </row>
    <row r="96" spans="1:5" x14ac:dyDescent="0.15">
      <c r="A96" t="s">
        <v>6313</v>
      </c>
      <c r="B96" t="s">
        <v>5056</v>
      </c>
      <c r="C96" t="s">
        <v>1191</v>
      </c>
      <c r="D96" t="s">
        <v>476</v>
      </c>
      <c r="E96" t="s">
        <v>1196</v>
      </c>
    </row>
    <row r="97" spans="1:5" x14ac:dyDescent="0.15">
      <c r="A97" t="s">
        <v>6306</v>
      </c>
      <c r="B97" t="s">
        <v>8</v>
      </c>
      <c r="C97" t="s">
        <v>1204</v>
      </c>
      <c r="D97" t="s">
        <v>476</v>
      </c>
      <c r="E97" t="s">
        <v>172</v>
      </c>
    </row>
    <row r="98" spans="1:5" x14ac:dyDescent="0.15">
      <c r="A98" t="s">
        <v>2006</v>
      </c>
      <c r="B98" t="s">
        <v>5058</v>
      </c>
      <c r="C98" t="s">
        <v>1105</v>
      </c>
      <c r="D98" t="s">
        <v>476</v>
      </c>
      <c r="E98" t="s">
        <v>1047</v>
      </c>
    </row>
    <row r="99" spans="1:5" x14ac:dyDescent="0.15">
      <c r="A99" t="s">
        <v>51</v>
      </c>
      <c r="B99" t="s">
        <v>5059</v>
      </c>
      <c r="C99" t="s">
        <v>1205</v>
      </c>
      <c r="D99" t="s">
        <v>476</v>
      </c>
      <c r="E99" t="s">
        <v>1207</v>
      </c>
    </row>
    <row r="100" spans="1:5" x14ac:dyDescent="0.15">
      <c r="A100" t="s">
        <v>4637</v>
      </c>
      <c r="B100" t="s">
        <v>1475</v>
      </c>
      <c r="C100" t="s">
        <v>352</v>
      </c>
      <c r="D100" t="s">
        <v>476</v>
      </c>
      <c r="E100" t="s">
        <v>1071</v>
      </c>
    </row>
    <row r="101" spans="1:5" x14ac:dyDescent="0.15">
      <c r="A101" t="s">
        <v>5314</v>
      </c>
      <c r="B101" t="s">
        <v>5060</v>
      </c>
      <c r="C101" t="s">
        <v>601</v>
      </c>
      <c r="D101" t="s">
        <v>476</v>
      </c>
      <c r="E101" t="s">
        <v>1209</v>
      </c>
    </row>
    <row r="102" spans="1:5" x14ac:dyDescent="0.15">
      <c r="A102" t="s">
        <v>2674</v>
      </c>
      <c r="B102" t="s">
        <v>2723</v>
      </c>
      <c r="C102" t="s">
        <v>657</v>
      </c>
      <c r="D102" t="s">
        <v>476</v>
      </c>
      <c r="E102" t="s">
        <v>110</v>
      </c>
    </row>
    <row r="103" spans="1:5" x14ac:dyDescent="0.15">
      <c r="A103" t="s">
        <v>3386</v>
      </c>
      <c r="B103" t="s">
        <v>5061</v>
      </c>
      <c r="C103" t="s">
        <v>1210</v>
      </c>
      <c r="D103" t="s">
        <v>476</v>
      </c>
      <c r="E103" t="s">
        <v>954</v>
      </c>
    </row>
    <row r="104" spans="1:5" x14ac:dyDescent="0.15">
      <c r="A104" t="s">
        <v>5861</v>
      </c>
      <c r="B104" t="s">
        <v>1693</v>
      </c>
      <c r="C104" t="s">
        <v>322</v>
      </c>
      <c r="D104" t="s">
        <v>476</v>
      </c>
      <c r="E104" t="s">
        <v>1212</v>
      </c>
    </row>
    <row r="105" spans="1:5" x14ac:dyDescent="0.15">
      <c r="A105" t="s">
        <v>6314</v>
      </c>
      <c r="B105" t="s">
        <v>4206</v>
      </c>
      <c r="C105" t="s">
        <v>141</v>
      </c>
      <c r="D105" t="s">
        <v>476</v>
      </c>
      <c r="E105" t="s">
        <v>1214</v>
      </c>
    </row>
    <row r="106" spans="1:5" x14ac:dyDescent="0.15">
      <c r="A106" t="s">
        <v>6316</v>
      </c>
      <c r="B106" t="s">
        <v>4822</v>
      </c>
      <c r="C106" t="s">
        <v>1217</v>
      </c>
      <c r="D106" t="s">
        <v>476</v>
      </c>
      <c r="E106" t="s">
        <v>642</v>
      </c>
    </row>
    <row r="107" spans="1:5" x14ac:dyDescent="0.15">
      <c r="A107" t="s">
        <v>6317</v>
      </c>
      <c r="B107" t="s">
        <v>5062</v>
      </c>
      <c r="C107" t="s">
        <v>1102</v>
      </c>
      <c r="D107" t="s">
        <v>476</v>
      </c>
      <c r="E107" t="s">
        <v>165</v>
      </c>
    </row>
    <row r="108" spans="1:5" x14ac:dyDescent="0.15">
      <c r="A108" t="s">
        <v>6319</v>
      </c>
      <c r="B108" t="s">
        <v>5063</v>
      </c>
      <c r="C108" t="s">
        <v>1224</v>
      </c>
      <c r="D108" t="s">
        <v>476</v>
      </c>
      <c r="E108" t="s">
        <v>15</v>
      </c>
    </row>
    <row r="109" spans="1:5" x14ac:dyDescent="0.15">
      <c r="A109" t="s">
        <v>513</v>
      </c>
      <c r="B109" t="s">
        <v>1041</v>
      </c>
      <c r="C109" t="s">
        <v>931</v>
      </c>
      <c r="D109" t="s">
        <v>476</v>
      </c>
      <c r="E109" t="s">
        <v>1225</v>
      </c>
    </row>
    <row r="110" spans="1:5" x14ac:dyDescent="0.15">
      <c r="A110" t="s">
        <v>6321</v>
      </c>
      <c r="B110" t="s">
        <v>5066</v>
      </c>
      <c r="C110" t="s">
        <v>4</v>
      </c>
      <c r="D110" t="s">
        <v>476</v>
      </c>
      <c r="E110" t="s">
        <v>150</v>
      </c>
    </row>
    <row r="111" spans="1:5" x14ac:dyDescent="0.15">
      <c r="A111" t="s">
        <v>6323</v>
      </c>
      <c r="B111" t="s">
        <v>4481</v>
      </c>
      <c r="C111" t="s">
        <v>470</v>
      </c>
      <c r="D111" t="s">
        <v>476</v>
      </c>
      <c r="E111" t="s">
        <v>1232</v>
      </c>
    </row>
    <row r="112" spans="1:5" x14ac:dyDescent="0.15">
      <c r="A112" t="s">
        <v>6324</v>
      </c>
      <c r="B112" t="s">
        <v>5068</v>
      </c>
      <c r="C112" t="s">
        <v>1238</v>
      </c>
      <c r="D112" t="s">
        <v>476</v>
      </c>
      <c r="E112" t="s">
        <v>483</v>
      </c>
    </row>
    <row r="113" spans="1:5" x14ac:dyDescent="0.15">
      <c r="A113" t="s">
        <v>1806</v>
      </c>
      <c r="B113" t="s">
        <v>3913</v>
      </c>
      <c r="C113" t="s">
        <v>665</v>
      </c>
      <c r="D113" t="s">
        <v>476</v>
      </c>
      <c r="E113" t="s">
        <v>1112</v>
      </c>
    </row>
    <row r="114" spans="1:5" x14ac:dyDescent="0.15">
      <c r="A114" t="s">
        <v>4393</v>
      </c>
      <c r="B114" t="s">
        <v>1797</v>
      </c>
      <c r="C114" t="s">
        <v>1243</v>
      </c>
      <c r="D114" t="s">
        <v>476</v>
      </c>
      <c r="E114" t="s">
        <v>1195</v>
      </c>
    </row>
    <row r="115" spans="1:5" x14ac:dyDescent="0.15">
      <c r="A115" t="s">
        <v>6325</v>
      </c>
      <c r="B115" t="s">
        <v>2662</v>
      </c>
      <c r="C115" t="s">
        <v>1244</v>
      </c>
      <c r="D115" t="s">
        <v>476</v>
      </c>
      <c r="E115" t="s">
        <v>521</v>
      </c>
    </row>
    <row r="116" spans="1:5" x14ac:dyDescent="0.15">
      <c r="A116" t="s">
        <v>3601</v>
      </c>
      <c r="B116" t="s">
        <v>2660</v>
      </c>
      <c r="C116" t="s">
        <v>1246</v>
      </c>
      <c r="D116" t="s">
        <v>476</v>
      </c>
      <c r="E116" t="s">
        <v>161</v>
      </c>
    </row>
    <row r="117" spans="1:5" x14ac:dyDescent="0.15">
      <c r="A117" t="s">
        <v>1336</v>
      </c>
      <c r="B117" t="s">
        <v>5069</v>
      </c>
      <c r="C117" t="s">
        <v>1248</v>
      </c>
      <c r="D117" t="s">
        <v>476</v>
      </c>
      <c r="E117" t="s">
        <v>1253</v>
      </c>
    </row>
    <row r="118" spans="1:5" x14ac:dyDescent="0.15">
      <c r="A118" t="s">
        <v>6327</v>
      </c>
      <c r="B118" t="s">
        <v>869</v>
      </c>
      <c r="C118" t="s">
        <v>1263</v>
      </c>
      <c r="D118" t="s">
        <v>476</v>
      </c>
      <c r="E118" t="s">
        <v>1268</v>
      </c>
    </row>
    <row r="119" spans="1:5" x14ac:dyDescent="0.15">
      <c r="A119" t="s">
        <v>6328</v>
      </c>
      <c r="B119" t="s">
        <v>5071</v>
      </c>
      <c r="C119" t="s">
        <v>1271</v>
      </c>
      <c r="D119" t="s">
        <v>476</v>
      </c>
      <c r="E119" t="s">
        <v>1273</v>
      </c>
    </row>
    <row r="120" spans="1:5" x14ac:dyDescent="0.15">
      <c r="A120" t="s">
        <v>6329</v>
      </c>
      <c r="B120" t="s">
        <v>5072</v>
      </c>
      <c r="C120" t="s">
        <v>1275</v>
      </c>
      <c r="D120" t="s">
        <v>476</v>
      </c>
      <c r="E120" t="s">
        <v>1282</v>
      </c>
    </row>
    <row r="121" spans="1:5" x14ac:dyDescent="0.15">
      <c r="A121" t="s">
        <v>6330</v>
      </c>
      <c r="B121" t="s">
        <v>200</v>
      </c>
      <c r="C121" t="s">
        <v>1286</v>
      </c>
      <c r="D121" t="s">
        <v>476</v>
      </c>
      <c r="E121" t="s">
        <v>302</v>
      </c>
    </row>
    <row r="122" spans="1:5" x14ac:dyDescent="0.15">
      <c r="A122" t="s">
        <v>5352</v>
      </c>
      <c r="B122" t="s">
        <v>4974</v>
      </c>
      <c r="C122" t="s">
        <v>1290</v>
      </c>
      <c r="D122" t="s">
        <v>476</v>
      </c>
      <c r="E122" t="s">
        <v>1295</v>
      </c>
    </row>
    <row r="123" spans="1:5" x14ac:dyDescent="0.15">
      <c r="A123" t="s">
        <v>3685</v>
      </c>
      <c r="B123" t="s">
        <v>5073</v>
      </c>
      <c r="C123" t="s">
        <v>1298</v>
      </c>
      <c r="D123" t="s">
        <v>476</v>
      </c>
      <c r="E123" t="s">
        <v>1237</v>
      </c>
    </row>
    <row r="124" spans="1:5" x14ac:dyDescent="0.15">
      <c r="A124" t="s">
        <v>1914</v>
      </c>
      <c r="B124" t="s">
        <v>5074</v>
      </c>
      <c r="C124" t="s">
        <v>1301</v>
      </c>
      <c r="D124" t="s">
        <v>476</v>
      </c>
      <c r="E124" t="s">
        <v>1267</v>
      </c>
    </row>
    <row r="125" spans="1:5" x14ac:dyDescent="0.15">
      <c r="A125" t="s">
        <v>5300</v>
      </c>
      <c r="B125" t="s">
        <v>1772</v>
      </c>
      <c r="C125" t="s">
        <v>1311</v>
      </c>
      <c r="D125" t="s">
        <v>476</v>
      </c>
      <c r="E125" t="s">
        <v>232</v>
      </c>
    </row>
    <row r="126" spans="1:5" x14ac:dyDescent="0.15">
      <c r="A126" t="s">
        <v>6331</v>
      </c>
      <c r="B126" t="s">
        <v>1078</v>
      </c>
      <c r="C126" t="s">
        <v>1062</v>
      </c>
      <c r="D126" t="s">
        <v>476</v>
      </c>
      <c r="E126" t="s">
        <v>1314</v>
      </c>
    </row>
    <row r="127" spans="1:5" x14ac:dyDescent="0.15">
      <c r="A127" t="s">
        <v>6332</v>
      </c>
      <c r="B127" t="s">
        <v>5076</v>
      </c>
      <c r="C127" t="s">
        <v>1319</v>
      </c>
      <c r="D127" t="s">
        <v>476</v>
      </c>
      <c r="E127" t="s">
        <v>1324</v>
      </c>
    </row>
    <row r="128" spans="1:5" x14ac:dyDescent="0.15">
      <c r="A128" t="s">
        <v>2514</v>
      </c>
      <c r="B128" t="s">
        <v>3968</v>
      </c>
      <c r="C128" t="s">
        <v>980</v>
      </c>
      <c r="D128" t="s">
        <v>476</v>
      </c>
      <c r="E128" t="s">
        <v>1293</v>
      </c>
    </row>
    <row r="129" spans="1:5" x14ac:dyDescent="0.15">
      <c r="A129" t="s">
        <v>535</v>
      </c>
      <c r="B129" t="s">
        <v>2152</v>
      </c>
      <c r="C129" t="s">
        <v>1328</v>
      </c>
      <c r="D129" t="s">
        <v>476</v>
      </c>
      <c r="E129" t="s">
        <v>1333</v>
      </c>
    </row>
    <row r="130" spans="1:5" x14ac:dyDescent="0.15">
      <c r="A130" t="s">
        <v>6333</v>
      </c>
      <c r="B130" t="s">
        <v>1239</v>
      </c>
      <c r="C130" t="s">
        <v>1335</v>
      </c>
      <c r="D130" t="s">
        <v>476</v>
      </c>
      <c r="E130" t="s">
        <v>415</v>
      </c>
    </row>
    <row r="131" spans="1:5" x14ac:dyDescent="0.15">
      <c r="A131" t="s">
        <v>3708</v>
      </c>
      <c r="B131" t="s">
        <v>221</v>
      </c>
      <c r="C131" t="s">
        <v>1340</v>
      </c>
      <c r="D131" t="s">
        <v>476</v>
      </c>
      <c r="E131" t="s">
        <v>1126</v>
      </c>
    </row>
    <row r="132" spans="1:5" x14ac:dyDescent="0.15">
      <c r="A132" t="s">
        <v>6334</v>
      </c>
      <c r="B132" t="s">
        <v>5079</v>
      </c>
      <c r="C132" t="s">
        <v>388</v>
      </c>
      <c r="D132" t="s">
        <v>476</v>
      </c>
      <c r="E132" t="s">
        <v>1342</v>
      </c>
    </row>
    <row r="133" spans="1:5" x14ac:dyDescent="0.15">
      <c r="A133" t="s">
        <v>6335</v>
      </c>
      <c r="B133" t="s">
        <v>4467</v>
      </c>
      <c r="C133" t="s">
        <v>1344</v>
      </c>
      <c r="D133" t="s">
        <v>476</v>
      </c>
      <c r="E133" t="s">
        <v>421</v>
      </c>
    </row>
    <row r="134" spans="1:5" x14ac:dyDescent="0.15">
      <c r="A134" t="s">
        <v>4174</v>
      </c>
      <c r="B134" t="s">
        <v>2648</v>
      </c>
      <c r="C134" t="s">
        <v>1080</v>
      </c>
      <c r="D134" t="s">
        <v>476</v>
      </c>
      <c r="E134" t="s">
        <v>1091</v>
      </c>
    </row>
    <row r="135" spans="1:5" x14ac:dyDescent="0.15">
      <c r="A135" t="s">
        <v>6336</v>
      </c>
      <c r="B135" t="s">
        <v>3251</v>
      </c>
      <c r="C135" t="s">
        <v>666</v>
      </c>
      <c r="D135" t="s">
        <v>476</v>
      </c>
      <c r="E135" t="s">
        <v>1346</v>
      </c>
    </row>
    <row r="136" spans="1:5" x14ac:dyDescent="0.15">
      <c r="A136" t="s">
        <v>6337</v>
      </c>
      <c r="B136" t="s">
        <v>4263</v>
      </c>
      <c r="C136" t="s">
        <v>113</v>
      </c>
      <c r="D136" t="s">
        <v>476</v>
      </c>
      <c r="E136" t="s">
        <v>1347</v>
      </c>
    </row>
    <row r="137" spans="1:5" x14ac:dyDescent="0.15">
      <c r="A137" t="s">
        <v>5919</v>
      </c>
      <c r="B137" t="s">
        <v>5080</v>
      </c>
      <c r="C137" t="s">
        <v>1350</v>
      </c>
      <c r="D137" t="s">
        <v>476</v>
      </c>
      <c r="E137" t="s">
        <v>767</v>
      </c>
    </row>
    <row r="138" spans="1:5" x14ac:dyDescent="0.15">
      <c r="A138" t="s">
        <v>6338</v>
      </c>
      <c r="B138" t="s">
        <v>5081</v>
      </c>
      <c r="C138" t="s">
        <v>1351</v>
      </c>
      <c r="D138" t="s">
        <v>476</v>
      </c>
      <c r="E138" t="s">
        <v>363</v>
      </c>
    </row>
    <row r="139" spans="1:5" x14ac:dyDescent="0.15">
      <c r="A139" t="s">
        <v>1373</v>
      </c>
      <c r="B139" t="s">
        <v>5083</v>
      </c>
      <c r="C139" t="s">
        <v>1356</v>
      </c>
      <c r="D139" t="s">
        <v>476</v>
      </c>
      <c r="E139" t="s">
        <v>1329</v>
      </c>
    </row>
    <row r="140" spans="1:5" x14ac:dyDescent="0.15">
      <c r="A140" t="s">
        <v>2727</v>
      </c>
      <c r="B140" t="s">
        <v>5084</v>
      </c>
      <c r="C140" t="s">
        <v>1359</v>
      </c>
      <c r="D140" t="s">
        <v>476</v>
      </c>
      <c r="E140" t="s">
        <v>773</v>
      </c>
    </row>
    <row r="141" spans="1:5" x14ac:dyDescent="0.15">
      <c r="A141" t="s">
        <v>6339</v>
      </c>
      <c r="B141" t="s">
        <v>2858</v>
      </c>
      <c r="C141" t="s">
        <v>202</v>
      </c>
      <c r="D141" t="s">
        <v>476</v>
      </c>
      <c r="E141" t="s">
        <v>1362</v>
      </c>
    </row>
    <row r="142" spans="1:5" x14ac:dyDescent="0.15">
      <c r="A142" t="s">
        <v>5223</v>
      </c>
      <c r="B142" t="s">
        <v>5039</v>
      </c>
      <c r="C142" t="s">
        <v>1369</v>
      </c>
      <c r="D142" t="s">
        <v>476</v>
      </c>
      <c r="E142" t="s">
        <v>838</v>
      </c>
    </row>
    <row r="143" spans="1:5" x14ac:dyDescent="0.15">
      <c r="A143" t="s">
        <v>6340</v>
      </c>
      <c r="B143" t="s">
        <v>2820</v>
      </c>
      <c r="C143" t="s">
        <v>86</v>
      </c>
      <c r="D143" t="s">
        <v>476</v>
      </c>
      <c r="E143" t="s">
        <v>1177</v>
      </c>
    </row>
    <row r="144" spans="1:5" x14ac:dyDescent="0.15">
      <c r="A144" t="s">
        <v>6341</v>
      </c>
      <c r="B144" t="s">
        <v>4813</v>
      </c>
      <c r="C144" t="s">
        <v>1159</v>
      </c>
      <c r="D144" t="s">
        <v>476</v>
      </c>
      <c r="E144" t="s">
        <v>1378</v>
      </c>
    </row>
    <row r="145" spans="1:5" x14ac:dyDescent="0.15">
      <c r="A145" t="s">
        <v>2521</v>
      </c>
      <c r="B145" t="s">
        <v>1554</v>
      </c>
      <c r="C145" t="s">
        <v>1228</v>
      </c>
      <c r="D145" t="s">
        <v>476</v>
      </c>
      <c r="E145" t="s">
        <v>1384</v>
      </c>
    </row>
    <row r="146" spans="1:5" x14ac:dyDescent="0.15">
      <c r="A146" t="s">
        <v>6342</v>
      </c>
      <c r="B146" t="s">
        <v>5085</v>
      </c>
      <c r="C146" t="s">
        <v>1389</v>
      </c>
      <c r="D146" t="s">
        <v>476</v>
      </c>
      <c r="E146" t="s">
        <v>1391</v>
      </c>
    </row>
    <row r="147" spans="1:5" x14ac:dyDescent="0.15">
      <c r="A147" t="s">
        <v>5584</v>
      </c>
      <c r="B147" t="s">
        <v>2455</v>
      </c>
      <c r="C147" t="s">
        <v>1395</v>
      </c>
      <c r="D147" t="s">
        <v>476</v>
      </c>
      <c r="E147" t="s">
        <v>1200</v>
      </c>
    </row>
    <row r="148" spans="1:5" x14ac:dyDescent="0.15">
      <c r="A148" t="s">
        <v>6343</v>
      </c>
      <c r="B148" t="s">
        <v>5087</v>
      </c>
      <c r="C148" t="s">
        <v>1018</v>
      </c>
      <c r="D148" t="s">
        <v>476</v>
      </c>
      <c r="E148" t="s">
        <v>1305</v>
      </c>
    </row>
    <row r="149" spans="1:5" x14ac:dyDescent="0.15">
      <c r="A149" t="s">
        <v>4349</v>
      </c>
      <c r="B149" t="s">
        <v>3845</v>
      </c>
      <c r="C149" t="s">
        <v>1396</v>
      </c>
      <c r="D149" t="s">
        <v>476</v>
      </c>
      <c r="E149" t="s">
        <v>1405</v>
      </c>
    </row>
    <row r="150" spans="1:5" x14ac:dyDescent="0.15">
      <c r="A150" t="s">
        <v>2673</v>
      </c>
      <c r="B150" t="s">
        <v>5088</v>
      </c>
      <c r="C150" t="s">
        <v>1417</v>
      </c>
      <c r="D150" t="s">
        <v>476</v>
      </c>
      <c r="E150" t="s">
        <v>653</v>
      </c>
    </row>
    <row r="151" spans="1:5" x14ac:dyDescent="0.15">
      <c r="A151" t="s">
        <v>3231</v>
      </c>
      <c r="B151" t="s">
        <v>5089</v>
      </c>
      <c r="C151" t="s">
        <v>1394</v>
      </c>
      <c r="D151" t="s">
        <v>476</v>
      </c>
      <c r="E151" t="s">
        <v>285</v>
      </c>
    </row>
    <row r="152" spans="1:5" x14ac:dyDescent="0.15">
      <c r="A152" t="s">
        <v>6344</v>
      </c>
      <c r="B152" t="s">
        <v>3623</v>
      </c>
      <c r="C152" t="s">
        <v>908</v>
      </c>
      <c r="D152" t="s">
        <v>476</v>
      </c>
      <c r="E152" t="s">
        <v>1425</v>
      </c>
    </row>
    <row r="153" spans="1:5" x14ac:dyDescent="0.15">
      <c r="A153" t="s">
        <v>686</v>
      </c>
      <c r="B153" t="s">
        <v>5093</v>
      </c>
      <c r="C153" t="s">
        <v>58</v>
      </c>
      <c r="D153" t="s">
        <v>476</v>
      </c>
      <c r="E153" t="s">
        <v>1339</v>
      </c>
    </row>
    <row r="154" spans="1:5" x14ac:dyDescent="0.15">
      <c r="A154" t="s">
        <v>80</v>
      </c>
      <c r="B154" t="s">
        <v>3654</v>
      </c>
      <c r="C154" t="s">
        <v>171</v>
      </c>
      <c r="D154" t="s">
        <v>476</v>
      </c>
      <c r="E154" t="s">
        <v>976</v>
      </c>
    </row>
    <row r="155" spans="1:5" x14ac:dyDescent="0.15">
      <c r="A155" t="s">
        <v>5702</v>
      </c>
      <c r="B155" t="s">
        <v>1616</v>
      </c>
      <c r="C155" t="s">
        <v>1434</v>
      </c>
      <c r="D155" t="s">
        <v>476</v>
      </c>
      <c r="E155" t="s">
        <v>1436</v>
      </c>
    </row>
    <row r="156" spans="1:5" x14ac:dyDescent="0.15">
      <c r="A156" t="s">
        <v>6346</v>
      </c>
      <c r="B156" t="s">
        <v>5095</v>
      </c>
      <c r="C156" t="s">
        <v>1444</v>
      </c>
      <c r="D156" t="s">
        <v>476</v>
      </c>
      <c r="E156" t="s">
        <v>295</v>
      </c>
    </row>
    <row r="157" spans="1:5" x14ac:dyDescent="0.15">
      <c r="A157" t="s">
        <v>6347</v>
      </c>
      <c r="B157" t="s">
        <v>4655</v>
      </c>
      <c r="C157" t="s">
        <v>1446</v>
      </c>
      <c r="D157" t="s">
        <v>476</v>
      </c>
      <c r="E157" t="s">
        <v>1447</v>
      </c>
    </row>
    <row r="158" spans="1:5" x14ac:dyDescent="0.15">
      <c r="A158" t="s">
        <v>3371</v>
      </c>
      <c r="B158" t="s">
        <v>4863</v>
      </c>
      <c r="C158" t="s">
        <v>265</v>
      </c>
      <c r="D158" t="s">
        <v>476</v>
      </c>
      <c r="E158" t="s">
        <v>748</v>
      </c>
    </row>
    <row r="159" spans="1:5" x14ac:dyDescent="0.15">
      <c r="A159" t="s">
        <v>5989</v>
      </c>
      <c r="B159" t="s">
        <v>2414</v>
      </c>
      <c r="C159" t="s">
        <v>555</v>
      </c>
      <c r="D159" t="s">
        <v>476</v>
      </c>
      <c r="E159" t="s">
        <v>1450</v>
      </c>
    </row>
    <row r="160" spans="1:5" x14ac:dyDescent="0.15">
      <c r="A160" t="s">
        <v>6348</v>
      </c>
      <c r="B160" t="s">
        <v>899</v>
      </c>
      <c r="C160" t="s">
        <v>943</v>
      </c>
      <c r="D160" t="s">
        <v>476</v>
      </c>
      <c r="E160" t="s">
        <v>1453</v>
      </c>
    </row>
    <row r="161" spans="1:5" x14ac:dyDescent="0.15">
      <c r="A161" t="s">
        <v>6349</v>
      </c>
      <c r="B161" t="s">
        <v>4392</v>
      </c>
      <c r="C161" t="s">
        <v>1221</v>
      </c>
      <c r="D161" t="s">
        <v>476</v>
      </c>
      <c r="E161" t="s">
        <v>1455</v>
      </c>
    </row>
    <row r="162" spans="1:5" x14ac:dyDescent="0.15">
      <c r="A162" t="s">
        <v>5043</v>
      </c>
      <c r="B162" t="s">
        <v>2642</v>
      </c>
      <c r="C162" t="s">
        <v>1154</v>
      </c>
      <c r="D162" t="s">
        <v>476</v>
      </c>
      <c r="E162" t="s">
        <v>562</v>
      </c>
    </row>
    <row r="163" spans="1:5" x14ac:dyDescent="0.15">
      <c r="A163" t="s">
        <v>2548</v>
      </c>
      <c r="B163" t="s">
        <v>2252</v>
      </c>
      <c r="C163" t="s">
        <v>1287</v>
      </c>
      <c r="D163" t="s">
        <v>476</v>
      </c>
      <c r="E163" t="s">
        <v>1459</v>
      </c>
    </row>
    <row r="164" spans="1:5" x14ac:dyDescent="0.15">
      <c r="A164" t="s">
        <v>6351</v>
      </c>
      <c r="B164" t="s">
        <v>5097</v>
      </c>
      <c r="C164" t="s">
        <v>1059</v>
      </c>
      <c r="D164" t="s">
        <v>476</v>
      </c>
      <c r="E164" t="s">
        <v>1462</v>
      </c>
    </row>
    <row r="165" spans="1:5" x14ac:dyDescent="0.15">
      <c r="A165" t="s">
        <v>2093</v>
      </c>
      <c r="B165" t="s">
        <v>5099</v>
      </c>
      <c r="C165" t="s">
        <v>1297</v>
      </c>
      <c r="D165" t="s">
        <v>476</v>
      </c>
      <c r="E165" t="s">
        <v>1178</v>
      </c>
    </row>
    <row r="166" spans="1:5" x14ac:dyDescent="0.15">
      <c r="A166" t="s">
        <v>1251</v>
      </c>
      <c r="B166" t="s">
        <v>3230</v>
      </c>
      <c r="C166" t="s">
        <v>536</v>
      </c>
      <c r="D166" t="s">
        <v>476</v>
      </c>
      <c r="E166" t="s">
        <v>1463</v>
      </c>
    </row>
    <row r="167" spans="1:5" x14ac:dyDescent="0.15">
      <c r="A167" t="s">
        <v>5193</v>
      </c>
      <c r="B167" t="s">
        <v>3074</v>
      </c>
      <c r="C167" t="s">
        <v>387</v>
      </c>
      <c r="D167" t="s">
        <v>476</v>
      </c>
      <c r="E167" t="s">
        <v>1368</v>
      </c>
    </row>
    <row r="168" spans="1:5" x14ac:dyDescent="0.15">
      <c r="A168" t="s">
        <v>6352</v>
      </c>
      <c r="B168" t="s">
        <v>3827</v>
      </c>
      <c r="C168" t="s">
        <v>998</v>
      </c>
      <c r="D168" t="s">
        <v>476</v>
      </c>
      <c r="E168" t="s">
        <v>390</v>
      </c>
    </row>
    <row r="169" spans="1:5" x14ac:dyDescent="0.15">
      <c r="A169" t="s">
        <v>6353</v>
      </c>
      <c r="B169" t="s">
        <v>4959</v>
      </c>
      <c r="C169" t="s">
        <v>1</v>
      </c>
      <c r="D169" t="s">
        <v>476</v>
      </c>
      <c r="E169" t="s">
        <v>489</v>
      </c>
    </row>
    <row r="170" spans="1:5" x14ac:dyDescent="0.15">
      <c r="A170" t="s">
        <v>2054</v>
      </c>
      <c r="B170" t="s">
        <v>5100</v>
      </c>
      <c r="C170" t="s">
        <v>934</v>
      </c>
      <c r="D170" t="s">
        <v>476</v>
      </c>
      <c r="E170" t="s">
        <v>1465</v>
      </c>
    </row>
    <row r="171" spans="1:5" x14ac:dyDescent="0.15">
      <c r="A171" t="s">
        <v>428</v>
      </c>
      <c r="B171" t="s">
        <v>5101</v>
      </c>
      <c r="C171" t="s">
        <v>1468</v>
      </c>
      <c r="D171" t="s">
        <v>476</v>
      </c>
      <c r="E171" t="s">
        <v>1474</v>
      </c>
    </row>
    <row r="172" spans="1:5" x14ac:dyDescent="0.15">
      <c r="A172" t="s">
        <v>6354</v>
      </c>
      <c r="B172" t="s">
        <v>4556</v>
      </c>
      <c r="C172" t="s">
        <v>1477</v>
      </c>
      <c r="D172" t="s">
        <v>476</v>
      </c>
      <c r="E172" t="s">
        <v>1482</v>
      </c>
    </row>
    <row r="173" spans="1:5" x14ac:dyDescent="0.15">
      <c r="A173" t="s">
        <v>6355</v>
      </c>
      <c r="B173" t="s">
        <v>5102</v>
      </c>
      <c r="C173" t="s">
        <v>380</v>
      </c>
      <c r="D173" t="s">
        <v>476</v>
      </c>
      <c r="E173" t="s">
        <v>1483</v>
      </c>
    </row>
    <row r="174" spans="1:5" x14ac:dyDescent="0.15">
      <c r="A174" t="s">
        <v>6356</v>
      </c>
      <c r="B174" t="s">
        <v>3374</v>
      </c>
      <c r="C174" t="s">
        <v>1009</v>
      </c>
      <c r="D174" t="s">
        <v>476</v>
      </c>
      <c r="E174" t="s">
        <v>1487</v>
      </c>
    </row>
    <row r="175" spans="1:5" x14ac:dyDescent="0.15">
      <c r="A175" t="s">
        <v>6357</v>
      </c>
      <c r="B175" t="s">
        <v>5103</v>
      </c>
      <c r="C175" t="s">
        <v>1493</v>
      </c>
      <c r="D175" t="s">
        <v>476</v>
      </c>
      <c r="E175" t="s">
        <v>1494</v>
      </c>
    </row>
    <row r="176" spans="1:5" x14ac:dyDescent="0.15">
      <c r="A176" t="s">
        <v>5313</v>
      </c>
      <c r="B176" t="s">
        <v>4631</v>
      </c>
      <c r="C176" t="s">
        <v>789</v>
      </c>
      <c r="D176" t="s">
        <v>476</v>
      </c>
      <c r="E176" t="s">
        <v>1495</v>
      </c>
    </row>
    <row r="177" spans="1:5" x14ac:dyDescent="0.15">
      <c r="A177" t="s">
        <v>6358</v>
      </c>
      <c r="B177" t="s">
        <v>466</v>
      </c>
      <c r="C177" t="s">
        <v>26</v>
      </c>
      <c r="D177" t="s">
        <v>476</v>
      </c>
      <c r="E177" t="s">
        <v>412</v>
      </c>
    </row>
    <row r="178" spans="1:5" x14ac:dyDescent="0.15">
      <c r="A178" t="s">
        <v>3233</v>
      </c>
      <c r="B178" t="s">
        <v>5104</v>
      </c>
      <c r="C178" t="s">
        <v>1410</v>
      </c>
      <c r="D178" t="s">
        <v>476</v>
      </c>
      <c r="E178" t="s">
        <v>6190</v>
      </c>
    </row>
    <row r="179" spans="1:5" x14ac:dyDescent="0.15">
      <c r="A179" t="s">
        <v>269</v>
      </c>
      <c r="B179" t="s">
        <v>66</v>
      </c>
      <c r="C179" t="s">
        <v>1498</v>
      </c>
      <c r="D179" t="s">
        <v>476</v>
      </c>
      <c r="E179" t="s">
        <v>1252</v>
      </c>
    </row>
    <row r="180" spans="1:5" x14ac:dyDescent="0.15">
      <c r="A180" t="s">
        <v>6359</v>
      </c>
      <c r="B180" t="s">
        <v>4601</v>
      </c>
      <c r="C180" t="s">
        <v>1503</v>
      </c>
      <c r="D180" t="s">
        <v>476</v>
      </c>
      <c r="E180" t="s">
        <v>1504</v>
      </c>
    </row>
    <row r="181" spans="1:5" x14ac:dyDescent="0.15">
      <c r="A181" t="s">
        <v>3487</v>
      </c>
      <c r="B181" t="s">
        <v>5106</v>
      </c>
      <c r="C181" t="s">
        <v>618</v>
      </c>
      <c r="D181" t="s">
        <v>476</v>
      </c>
      <c r="E181" t="s">
        <v>1427</v>
      </c>
    </row>
    <row r="182" spans="1:5" x14ac:dyDescent="0.15">
      <c r="A182" t="s">
        <v>1508</v>
      </c>
      <c r="B182" t="s">
        <v>5157</v>
      </c>
      <c r="C182" t="s">
        <v>782</v>
      </c>
      <c r="D182" t="s">
        <v>1508</v>
      </c>
    </row>
    <row r="183" spans="1:5" x14ac:dyDescent="0.15">
      <c r="A183" t="s">
        <v>6102</v>
      </c>
      <c r="B183" t="s">
        <v>1025</v>
      </c>
      <c r="C183" t="s">
        <v>147</v>
      </c>
      <c r="D183" t="s">
        <v>1508</v>
      </c>
      <c r="E183" t="s">
        <v>1517</v>
      </c>
    </row>
    <row r="184" spans="1:5" x14ac:dyDescent="0.15">
      <c r="A184" t="s">
        <v>6360</v>
      </c>
      <c r="B184" t="s">
        <v>5107</v>
      </c>
      <c r="C184" t="s">
        <v>434</v>
      </c>
      <c r="D184" t="s">
        <v>1508</v>
      </c>
      <c r="E184" t="s">
        <v>1523</v>
      </c>
    </row>
    <row r="185" spans="1:5" x14ac:dyDescent="0.15">
      <c r="A185" t="s">
        <v>6361</v>
      </c>
      <c r="B185" t="s">
        <v>5108</v>
      </c>
      <c r="C185" t="s">
        <v>1539</v>
      </c>
      <c r="D185" t="s">
        <v>1508</v>
      </c>
      <c r="E185" t="s">
        <v>1545</v>
      </c>
    </row>
    <row r="186" spans="1:5" x14ac:dyDescent="0.15">
      <c r="A186" t="s">
        <v>2553</v>
      </c>
      <c r="B186" t="s">
        <v>5064</v>
      </c>
      <c r="C186" t="s">
        <v>244</v>
      </c>
      <c r="D186" t="s">
        <v>1508</v>
      </c>
      <c r="E186" t="s">
        <v>1526</v>
      </c>
    </row>
    <row r="187" spans="1:5" x14ac:dyDescent="0.15">
      <c r="A187" t="s">
        <v>2653</v>
      </c>
      <c r="B187" t="s">
        <v>1423</v>
      </c>
      <c r="C187" t="s">
        <v>1547</v>
      </c>
      <c r="D187" t="s">
        <v>1508</v>
      </c>
      <c r="E187" t="s">
        <v>1549</v>
      </c>
    </row>
    <row r="188" spans="1:5" x14ac:dyDescent="0.15">
      <c r="A188" t="s">
        <v>848</v>
      </c>
      <c r="B188" t="s">
        <v>1079</v>
      </c>
      <c r="C188" t="s">
        <v>1556</v>
      </c>
      <c r="D188" t="s">
        <v>1508</v>
      </c>
      <c r="E188" t="s">
        <v>248</v>
      </c>
    </row>
    <row r="189" spans="1:5" x14ac:dyDescent="0.15">
      <c r="A189" t="s">
        <v>3503</v>
      </c>
      <c r="B189" t="s">
        <v>3361</v>
      </c>
      <c r="C189" t="s">
        <v>507</v>
      </c>
      <c r="D189" t="s">
        <v>1508</v>
      </c>
      <c r="E189" t="s">
        <v>1192</v>
      </c>
    </row>
    <row r="190" spans="1:5" x14ac:dyDescent="0.15">
      <c r="A190" t="s">
        <v>5096</v>
      </c>
      <c r="B190" t="s">
        <v>5109</v>
      </c>
      <c r="C190" t="s">
        <v>713</v>
      </c>
      <c r="D190" t="s">
        <v>1508</v>
      </c>
      <c r="E190" t="s">
        <v>843</v>
      </c>
    </row>
    <row r="191" spans="1:5" x14ac:dyDescent="0.15">
      <c r="A191" t="s">
        <v>6362</v>
      </c>
      <c r="B191" t="s">
        <v>4972</v>
      </c>
      <c r="C191" t="s">
        <v>314</v>
      </c>
      <c r="D191" t="s">
        <v>1508</v>
      </c>
      <c r="E191" t="s">
        <v>1559</v>
      </c>
    </row>
    <row r="192" spans="1:5" x14ac:dyDescent="0.15">
      <c r="A192" t="s">
        <v>6363</v>
      </c>
      <c r="B192" t="s">
        <v>4551</v>
      </c>
      <c r="C192" t="s">
        <v>897</v>
      </c>
      <c r="D192" t="s">
        <v>1508</v>
      </c>
      <c r="E192" t="s">
        <v>1524</v>
      </c>
    </row>
    <row r="193" spans="1:5" x14ac:dyDescent="0.15">
      <c r="A193" t="s">
        <v>159</v>
      </c>
      <c r="B193" t="s">
        <v>3199</v>
      </c>
      <c r="C193" t="s">
        <v>1561</v>
      </c>
      <c r="D193" t="s">
        <v>1508</v>
      </c>
      <c r="E193" t="s">
        <v>718</v>
      </c>
    </row>
    <row r="194" spans="1:5" x14ac:dyDescent="0.15">
      <c r="A194" t="s">
        <v>814</v>
      </c>
      <c r="B194" t="s">
        <v>1354</v>
      </c>
      <c r="C194" t="s">
        <v>33</v>
      </c>
      <c r="D194" t="s">
        <v>1508</v>
      </c>
      <c r="E194" t="s">
        <v>889</v>
      </c>
    </row>
    <row r="195" spans="1:5" x14ac:dyDescent="0.15">
      <c r="A195" t="s">
        <v>6364</v>
      </c>
      <c r="B195" t="s">
        <v>5110</v>
      </c>
      <c r="C195" t="s">
        <v>1562</v>
      </c>
      <c r="D195" t="s">
        <v>1508</v>
      </c>
      <c r="E195" t="s">
        <v>625</v>
      </c>
    </row>
    <row r="196" spans="1:5" x14ac:dyDescent="0.15">
      <c r="A196" t="s">
        <v>6365</v>
      </c>
      <c r="B196" t="s">
        <v>4950</v>
      </c>
      <c r="C196" t="s">
        <v>1147</v>
      </c>
      <c r="D196" t="s">
        <v>1508</v>
      </c>
      <c r="E196" t="s">
        <v>1568</v>
      </c>
    </row>
    <row r="197" spans="1:5" x14ac:dyDescent="0.15">
      <c r="A197" t="s">
        <v>6367</v>
      </c>
      <c r="B197" t="s">
        <v>5070</v>
      </c>
      <c r="C197" t="s">
        <v>263</v>
      </c>
      <c r="D197" t="s">
        <v>1508</v>
      </c>
      <c r="E197" t="s">
        <v>1573</v>
      </c>
    </row>
    <row r="198" spans="1:5" x14ac:dyDescent="0.15">
      <c r="A198" t="s">
        <v>4115</v>
      </c>
      <c r="B198" t="s">
        <v>5053</v>
      </c>
      <c r="C198" t="s">
        <v>1084</v>
      </c>
      <c r="D198" t="s">
        <v>1508</v>
      </c>
      <c r="E198" t="s">
        <v>911</v>
      </c>
    </row>
    <row r="199" spans="1:5" x14ac:dyDescent="0.15">
      <c r="A199" t="s">
        <v>128</v>
      </c>
      <c r="B199" t="s">
        <v>5111</v>
      </c>
      <c r="C199" t="s">
        <v>1575</v>
      </c>
      <c r="D199" t="s">
        <v>1508</v>
      </c>
      <c r="E199" t="s">
        <v>1585</v>
      </c>
    </row>
    <row r="200" spans="1:5" x14ac:dyDescent="0.15">
      <c r="A200" t="s">
        <v>6369</v>
      </c>
      <c r="B200" t="s">
        <v>5112</v>
      </c>
      <c r="C200" t="s">
        <v>1587</v>
      </c>
      <c r="D200" t="s">
        <v>1508</v>
      </c>
      <c r="E200" t="s">
        <v>1513</v>
      </c>
    </row>
    <row r="201" spans="1:5" x14ac:dyDescent="0.15">
      <c r="A201" t="s">
        <v>2000</v>
      </c>
      <c r="B201" t="s">
        <v>4771</v>
      </c>
      <c r="C201" t="s">
        <v>1316</v>
      </c>
      <c r="D201" t="s">
        <v>1508</v>
      </c>
      <c r="E201" t="s">
        <v>1145</v>
      </c>
    </row>
    <row r="202" spans="1:5" x14ac:dyDescent="0.15">
      <c r="A202" t="s">
        <v>4888</v>
      </c>
      <c r="B202" t="s">
        <v>3208</v>
      </c>
      <c r="C202" t="s">
        <v>1592</v>
      </c>
      <c r="D202" t="s">
        <v>1508</v>
      </c>
      <c r="E202" t="s">
        <v>1377</v>
      </c>
    </row>
    <row r="203" spans="1:5" x14ac:dyDescent="0.15">
      <c r="A203" t="s">
        <v>6370</v>
      </c>
      <c r="B203" t="s">
        <v>5113</v>
      </c>
      <c r="C203" t="s">
        <v>1484</v>
      </c>
      <c r="D203" t="s">
        <v>1508</v>
      </c>
      <c r="E203" t="s">
        <v>1593</v>
      </c>
    </row>
    <row r="204" spans="1:5" x14ac:dyDescent="0.15">
      <c r="A204" t="s">
        <v>5016</v>
      </c>
      <c r="B204" t="s">
        <v>797</v>
      </c>
      <c r="C204" t="s">
        <v>1507</v>
      </c>
      <c r="D204" t="s">
        <v>1508</v>
      </c>
      <c r="E204" t="s">
        <v>78</v>
      </c>
    </row>
    <row r="205" spans="1:5" x14ac:dyDescent="0.15">
      <c r="A205" t="s">
        <v>6371</v>
      </c>
      <c r="B205" t="s">
        <v>5114</v>
      </c>
      <c r="C205" t="s">
        <v>1596</v>
      </c>
      <c r="D205" t="s">
        <v>1508</v>
      </c>
      <c r="E205" t="s">
        <v>695</v>
      </c>
    </row>
    <row r="206" spans="1:5" x14ac:dyDescent="0.15">
      <c r="A206" t="s">
        <v>4941</v>
      </c>
      <c r="B206" t="s">
        <v>5115</v>
      </c>
      <c r="C206" t="s">
        <v>1600</v>
      </c>
      <c r="D206" t="s">
        <v>1508</v>
      </c>
      <c r="E206" t="s">
        <v>1603</v>
      </c>
    </row>
    <row r="207" spans="1:5" x14ac:dyDescent="0.15">
      <c r="A207" t="s">
        <v>6372</v>
      </c>
      <c r="B207" t="s">
        <v>5117</v>
      </c>
      <c r="C207" t="s">
        <v>436</v>
      </c>
      <c r="D207" t="s">
        <v>1508</v>
      </c>
      <c r="E207" t="s">
        <v>1607</v>
      </c>
    </row>
    <row r="208" spans="1:5" x14ac:dyDescent="0.15">
      <c r="A208" t="s">
        <v>6373</v>
      </c>
      <c r="B208" t="s">
        <v>4162</v>
      </c>
      <c r="C208" t="s">
        <v>815</v>
      </c>
      <c r="D208" t="s">
        <v>1508</v>
      </c>
      <c r="E208" t="s">
        <v>292</v>
      </c>
    </row>
    <row r="209" spans="1:5" x14ac:dyDescent="0.15">
      <c r="A209" t="s">
        <v>4185</v>
      </c>
      <c r="B209" t="s">
        <v>5118</v>
      </c>
      <c r="C209" t="s">
        <v>1522</v>
      </c>
      <c r="D209" t="s">
        <v>1508</v>
      </c>
      <c r="E209" t="s">
        <v>874</v>
      </c>
    </row>
    <row r="210" spans="1:5" x14ac:dyDescent="0.15">
      <c r="A210" t="s">
        <v>2992</v>
      </c>
      <c r="B210" t="s">
        <v>5119</v>
      </c>
      <c r="C210" t="s">
        <v>1609</v>
      </c>
      <c r="D210" t="s">
        <v>1508</v>
      </c>
      <c r="E210" t="s">
        <v>1611</v>
      </c>
    </row>
    <row r="211" spans="1:5" x14ac:dyDescent="0.15">
      <c r="A211" t="s">
        <v>6374</v>
      </c>
      <c r="B211" t="s">
        <v>4456</v>
      </c>
      <c r="C211" t="s">
        <v>610</v>
      </c>
      <c r="D211" t="s">
        <v>1508</v>
      </c>
      <c r="E211" t="s">
        <v>146</v>
      </c>
    </row>
    <row r="212" spans="1:5" x14ac:dyDescent="0.15">
      <c r="A212" t="s">
        <v>6375</v>
      </c>
      <c r="B212" t="s">
        <v>5121</v>
      </c>
      <c r="C212" t="s">
        <v>1612</v>
      </c>
      <c r="D212" t="s">
        <v>1508</v>
      </c>
      <c r="E212" t="s">
        <v>1090</v>
      </c>
    </row>
    <row r="213" spans="1:5" x14ac:dyDescent="0.15">
      <c r="A213" t="s">
        <v>6376</v>
      </c>
      <c r="B213" t="s">
        <v>3429</v>
      </c>
      <c r="C213" t="s">
        <v>516</v>
      </c>
      <c r="D213" t="s">
        <v>1508</v>
      </c>
      <c r="E213" t="s">
        <v>116</v>
      </c>
    </row>
    <row r="214" spans="1:5" x14ac:dyDescent="0.15">
      <c r="A214" t="s">
        <v>454</v>
      </c>
      <c r="B214" t="s">
        <v>4190</v>
      </c>
      <c r="C214" t="s">
        <v>704</v>
      </c>
      <c r="D214" t="s">
        <v>1508</v>
      </c>
      <c r="E214" t="s">
        <v>673</v>
      </c>
    </row>
    <row r="215" spans="1:5" x14ac:dyDescent="0.15">
      <c r="A215" t="s">
        <v>2583</v>
      </c>
      <c r="B215" t="s">
        <v>5122</v>
      </c>
      <c r="C215" t="s">
        <v>1623</v>
      </c>
      <c r="D215" t="s">
        <v>1508</v>
      </c>
      <c r="E215" t="s">
        <v>225</v>
      </c>
    </row>
    <row r="216" spans="1:5" x14ac:dyDescent="0.15">
      <c r="A216" t="s">
        <v>288</v>
      </c>
      <c r="B216" t="s">
        <v>5123</v>
      </c>
      <c r="C216" t="s">
        <v>1628</v>
      </c>
      <c r="D216" t="s">
        <v>1508</v>
      </c>
      <c r="E216" t="s">
        <v>1631</v>
      </c>
    </row>
    <row r="217" spans="1:5" x14ac:dyDescent="0.15">
      <c r="A217" t="s">
        <v>2108</v>
      </c>
      <c r="B217" t="s">
        <v>2929</v>
      </c>
      <c r="C217" t="s">
        <v>374</v>
      </c>
      <c r="D217" t="s">
        <v>1508</v>
      </c>
      <c r="E217" t="s">
        <v>1632</v>
      </c>
    </row>
    <row r="218" spans="1:5" x14ac:dyDescent="0.15">
      <c r="A218" t="s">
        <v>2482</v>
      </c>
      <c r="B218" t="s">
        <v>5124</v>
      </c>
      <c r="C218" t="s">
        <v>935</v>
      </c>
      <c r="D218" t="s">
        <v>1508</v>
      </c>
      <c r="E218" t="s">
        <v>270</v>
      </c>
    </row>
    <row r="219" spans="1:5" x14ac:dyDescent="0.15">
      <c r="A219" t="s">
        <v>6377</v>
      </c>
      <c r="B219" t="s">
        <v>2691</v>
      </c>
      <c r="C219" t="s">
        <v>17</v>
      </c>
      <c r="D219" t="s">
        <v>1508</v>
      </c>
      <c r="E219" t="s">
        <v>912</v>
      </c>
    </row>
    <row r="220" spans="1:5" x14ac:dyDescent="0.15">
      <c r="A220" t="s">
        <v>6378</v>
      </c>
      <c r="B220" t="s">
        <v>2210</v>
      </c>
      <c r="C220" t="s">
        <v>1636</v>
      </c>
      <c r="D220" t="s">
        <v>1508</v>
      </c>
      <c r="E220" t="s">
        <v>1638</v>
      </c>
    </row>
    <row r="221" spans="1:5" x14ac:dyDescent="0.15">
      <c r="A221" t="s">
        <v>6380</v>
      </c>
      <c r="B221" t="s">
        <v>2966</v>
      </c>
      <c r="C221" t="s">
        <v>1226</v>
      </c>
      <c r="D221" t="s">
        <v>1508</v>
      </c>
      <c r="E221" t="s">
        <v>1642</v>
      </c>
    </row>
    <row r="222" spans="1:5" x14ac:dyDescent="0.15">
      <c r="A222" t="s">
        <v>328</v>
      </c>
      <c r="B222" t="s">
        <v>2367</v>
      </c>
      <c r="C222" t="s">
        <v>1646</v>
      </c>
      <c r="D222" t="s">
        <v>1508</v>
      </c>
      <c r="E222" t="s">
        <v>914</v>
      </c>
    </row>
    <row r="223" spans="1:5" x14ac:dyDescent="0.15">
      <c r="A223" t="s">
        <v>1655</v>
      </c>
      <c r="B223" t="s">
        <v>7162</v>
      </c>
      <c r="C223" t="s">
        <v>6191</v>
      </c>
      <c r="D223" t="s">
        <v>1655</v>
      </c>
    </row>
    <row r="224" spans="1:5" x14ac:dyDescent="0.15">
      <c r="A224" t="s">
        <v>2248</v>
      </c>
      <c r="B224" t="s">
        <v>449</v>
      </c>
      <c r="C224" t="s">
        <v>1653</v>
      </c>
      <c r="D224" t="s">
        <v>1655</v>
      </c>
      <c r="E224" t="s">
        <v>1657</v>
      </c>
    </row>
    <row r="225" spans="1:5" x14ac:dyDescent="0.15">
      <c r="A225" t="s">
        <v>4199</v>
      </c>
      <c r="B225" t="s">
        <v>1705</v>
      </c>
      <c r="C225" t="s">
        <v>1658</v>
      </c>
      <c r="D225" t="s">
        <v>1655</v>
      </c>
      <c r="E225" t="s">
        <v>910</v>
      </c>
    </row>
    <row r="226" spans="1:5" x14ac:dyDescent="0.15">
      <c r="A226" t="s">
        <v>6381</v>
      </c>
      <c r="B226" t="s">
        <v>4907</v>
      </c>
      <c r="C226" t="s">
        <v>981</v>
      </c>
      <c r="D226" t="s">
        <v>1655</v>
      </c>
      <c r="E226" t="s">
        <v>1470</v>
      </c>
    </row>
    <row r="227" spans="1:5" x14ac:dyDescent="0.15">
      <c r="A227" t="s">
        <v>6382</v>
      </c>
      <c r="B227" t="s">
        <v>5125</v>
      </c>
      <c r="C227" t="s">
        <v>1664</v>
      </c>
      <c r="D227" t="s">
        <v>1655</v>
      </c>
      <c r="E227" t="s">
        <v>1668</v>
      </c>
    </row>
    <row r="228" spans="1:5" x14ac:dyDescent="0.15">
      <c r="A228" t="s">
        <v>5994</v>
      </c>
      <c r="B228" t="s">
        <v>3457</v>
      </c>
      <c r="C228" t="s">
        <v>1402</v>
      </c>
      <c r="D228" t="s">
        <v>1655</v>
      </c>
      <c r="E228" t="s">
        <v>1588</v>
      </c>
    </row>
    <row r="229" spans="1:5" x14ac:dyDescent="0.15">
      <c r="A229" t="s">
        <v>6383</v>
      </c>
      <c r="B229" t="s">
        <v>5127</v>
      </c>
      <c r="C229" t="s">
        <v>1671</v>
      </c>
      <c r="D229" t="s">
        <v>1655</v>
      </c>
      <c r="E229" t="s">
        <v>439</v>
      </c>
    </row>
    <row r="230" spans="1:5" x14ac:dyDescent="0.15">
      <c r="A230" t="s">
        <v>2444</v>
      </c>
      <c r="B230" t="s">
        <v>685</v>
      </c>
      <c r="C230" t="s">
        <v>293</v>
      </c>
      <c r="D230" t="s">
        <v>1655</v>
      </c>
      <c r="E230" t="s">
        <v>1676</v>
      </c>
    </row>
    <row r="231" spans="1:5" x14ac:dyDescent="0.15">
      <c r="A231" t="s">
        <v>2018</v>
      </c>
      <c r="B231" t="s">
        <v>249</v>
      </c>
      <c r="C231" t="s">
        <v>761</v>
      </c>
      <c r="D231" t="s">
        <v>1655</v>
      </c>
      <c r="E231" t="s">
        <v>1680</v>
      </c>
    </row>
    <row r="232" spans="1:5" x14ac:dyDescent="0.15">
      <c r="A232" t="s">
        <v>6384</v>
      </c>
      <c r="B232" t="s">
        <v>4191</v>
      </c>
      <c r="C232" t="s">
        <v>1681</v>
      </c>
      <c r="D232" t="s">
        <v>1655</v>
      </c>
      <c r="E232" t="s">
        <v>1684</v>
      </c>
    </row>
    <row r="233" spans="1:5" x14ac:dyDescent="0.15">
      <c r="A233" t="s">
        <v>6385</v>
      </c>
      <c r="B233" t="s">
        <v>892</v>
      </c>
      <c r="C233" t="s">
        <v>985</v>
      </c>
      <c r="D233" t="s">
        <v>1655</v>
      </c>
      <c r="E233" t="s">
        <v>239</v>
      </c>
    </row>
    <row r="234" spans="1:5" x14ac:dyDescent="0.15">
      <c r="A234" t="s">
        <v>6386</v>
      </c>
      <c r="B234" t="s">
        <v>5128</v>
      </c>
      <c r="C234" t="s">
        <v>1688</v>
      </c>
      <c r="D234" t="s">
        <v>1655</v>
      </c>
      <c r="E234" t="s">
        <v>1690</v>
      </c>
    </row>
    <row r="235" spans="1:5" x14ac:dyDescent="0.15">
      <c r="A235" t="s">
        <v>1835</v>
      </c>
      <c r="B235" t="s">
        <v>2211</v>
      </c>
      <c r="C235" t="s">
        <v>1692</v>
      </c>
      <c r="D235" t="s">
        <v>1655</v>
      </c>
      <c r="E235" t="s">
        <v>1694</v>
      </c>
    </row>
    <row r="236" spans="1:5" x14ac:dyDescent="0.15">
      <c r="A236" t="s">
        <v>3951</v>
      </c>
      <c r="B236" t="s">
        <v>5130</v>
      </c>
      <c r="C236" t="s">
        <v>1700</v>
      </c>
      <c r="D236" t="s">
        <v>1655</v>
      </c>
      <c r="E236" t="s">
        <v>1702</v>
      </c>
    </row>
    <row r="237" spans="1:5" x14ac:dyDescent="0.15">
      <c r="A237" t="s">
        <v>6387</v>
      </c>
      <c r="B237" t="s">
        <v>1414</v>
      </c>
      <c r="C237" t="s">
        <v>3839</v>
      </c>
      <c r="D237" t="s">
        <v>1655</v>
      </c>
      <c r="E237" t="s">
        <v>5748</v>
      </c>
    </row>
    <row r="238" spans="1:5" x14ac:dyDescent="0.15">
      <c r="A238" t="s">
        <v>6388</v>
      </c>
      <c r="B238" t="s">
        <v>3502</v>
      </c>
      <c r="C238" t="s">
        <v>1708</v>
      </c>
      <c r="D238" t="s">
        <v>1655</v>
      </c>
      <c r="E238" t="s">
        <v>1709</v>
      </c>
    </row>
    <row r="239" spans="1:5" x14ac:dyDescent="0.15">
      <c r="A239" t="s">
        <v>6389</v>
      </c>
      <c r="B239" t="s">
        <v>5132</v>
      </c>
      <c r="C239" t="s">
        <v>101</v>
      </c>
      <c r="D239" t="s">
        <v>1655</v>
      </c>
      <c r="E239" t="s">
        <v>210</v>
      </c>
    </row>
    <row r="240" spans="1:5" x14ac:dyDescent="0.15">
      <c r="A240" t="s">
        <v>6390</v>
      </c>
      <c r="B240" t="s">
        <v>3911</v>
      </c>
      <c r="C240" t="s">
        <v>94</v>
      </c>
      <c r="D240" t="s">
        <v>1655</v>
      </c>
      <c r="E240" t="s">
        <v>1710</v>
      </c>
    </row>
    <row r="241" spans="1:5" x14ac:dyDescent="0.15">
      <c r="A241" t="s">
        <v>4791</v>
      </c>
      <c r="B241" t="s">
        <v>5133</v>
      </c>
      <c r="C241" t="s">
        <v>1366</v>
      </c>
      <c r="D241" t="s">
        <v>1655</v>
      </c>
      <c r="E241" t="s">
        <v>1714</v>
      </c>
    </row>
    <row r="242" spans="1:5" x14ac:dyDescent="0.15">
      <c r="A242" t="s">
        <v>6391</v>
      </c>
      <c r="B242" t="s">
        <v>499</v>
      </c>
      <c r="C242" t="s">
        <v>1674</v>
      </c>
      <c r="D242" t="s">
        <v>1655</v>
      </c>
      <c r="E242" t="s">
        <v>1557</v>
      </c>
    </row>
    <row r="243" spans="1:5" x14ac:dyDescent="0.15">
      <c r="A243" t="s">
        <v>1274</v>
      </c>
      <c r="B243" t="s">
        <v>5134</v>
      </c>
      <c r="C243" t="s">
        <v>1720</v>
      </c>
      <c r="D243" t="s">
        <v>1655</v>
      </c>
      <c r="E243" t="s">
        <v>1725</v>
      </c>
    </row>
    <row r="244" spans="1:5" x14ac:dyDescent="0.15">
      <c r="A244" t="s">
        <v>4330</v>
      </c>
      <c r="B244" t="s">
        <v>5135</v>
      </c>
      <c r="C244" t="s">
        <v>1103</v>
      </c>
      <c r="D244" t="s">
        <v>1655</v>
      </c>
      <c r="E244" t="s">
        <v>928</v>
      </c>
    </row>
    <row r="245" spans="1:5" x14ac:dyDescent="0.15">
      <c r="A245" t="s">
        <v>6392</v>
      </c>
      <c r="B245" t="s">
        <v>5136</v>
      </c>
      <c r="C245" t="s">
        <v>1727</v>
      </c>
      <c r="D245" t="s">
        <v>1655</v>
      </c>
      <c r="E245" t="s">
        <v>1735</v>
      </c>
    </row>
    <row r="246" spans="1:5" x14ac:dyDescent="0.15">
      <c r="A246" t="s">
        <v>4869</v>
      </c>
      <c r="B246" t="s">
        <v>5137</v>
      </c>
      <c r="C246" t="s">
        <v>1741</v>
      </c>
      <c r="D246" t="s">
        <v>1655</v>
      </c>
      <c r="E246" t="s">
        <v>1742</v>
      </c>
    </row>
    <row r="247" spans="1:5" x14ac:dyDescent="0.15">
      <c r="A247" t="s">
        <v>2376</v>
      </c>
      <c r="B247" t="s">
        <v>4936</v>
      </c>
      <c r="C247" t="s">
        <v>114</v>
      </c>
      <c r="D247" t="s">
        <v>1655</v>
      </c>
      <c r="E247" t="s">
        <v>34</v>
      </c>
    </row>
    <row r="248" spans="1:5" x14ac:dyDescent="0.15">
      <c r="A248" t="s">
        <v>1879</v>
      </c>
      <c r="B248" t="s">
        <v>2088</v>
      </c>
      <c r="C248" t="s">
        <v>480</v>
      </c>
      <c r="D248" t="s">
        <v>1655</v>
      </c>
      <c r="E248" t="s">
        <v>243</v>
      </c>
    </row>
    <row r="249" spans="1:5" x14ac:dyDescent="0.15">
      <c r="A249" t="s">
        <v>6394</v>
      </c>
      <c r="B249" t="s">
        <v>4562</v>
      </c>
      <c r="C249" t="s">
        <v>1746</v>
      </c>
      <c r="D249" t="s">
        <v>1655</v>
      </c>
      <c r="E249" t="s">
        <v>1057</v>
      </c>
    </row>
    <row r="250" spans="1:5" x14ac:dyDescent="0.15">
      <c r="A250" t="s">
        <v>6395</v>
      </c>
      <c r="B250" t="s">
        <v>177</v>
      </c>
      <c r="C250" t="s">
        <v>1748</v>
      </c>
      <c r="D250" t="s">
        <v>1655</v>
      </c>
      <c r="E250" t="s">
        <v>1752</v>
      </c>
    </row>
    <row r="251" spans="1:5" x14ac:dyDescent="0.15">
      <c r="A251" t="s">
        <v>1083</v>
      </c>
      <c r="B251" t="s">
        <v>4797</v>
      </c>
      <c r="C251" t="s">
        <v>1755</v>
      </c>
      <c r="D251" t="s">
        <v>1655</v>
      </c>
      <c r="E251" t="s">
        <v>1551</v>
      </c>
    </row>
    <row r="252" spans="1:5" x14ac:dyDescent="0.15">
      <c r="A252" t="s">
        <v>6396</v>
      </c>
      <c r="B252" t="s">
        <v>5138</v>
      </c>
      <c r="C252" t="s">
        <v>1756</v>
      </c>
      <c r="D252" t="s">
        <v>1655</v>
      </c>
      <c r="E252" t="s">
        <v>1164</v>
      </c>
    </row>
    <row r="253" spans="1:5" x14ac:dyDescent="0.15">
      <c r="A253" t="s">
        <v>6397</v>
      </c>
      <c r="B253" t="s">
        <v>4908</v>
      </c>
      <c r="C253" t="s">
        <v>1605</v>
      </c>
      <c r="D253" t="s">
        <v>1655</v>
      </c>
      <c r="E253" t="s">
        <v>299</v>
      </c>
    </row>
    <row r="254" spans="1:5" x14ac:dyDescent="0.15">
      <c r="A254" t="s">
        <v>515</v>
      </c>
      <c r="B254" t="s">
        <v>5139</v>
      </c>
      <c r="C254" t="s">
        <v>796</v>
      </c>
      <c r="D254" t="s">
        <v>1655</v>
      </c>
      <c r="E254" t="s">
        <v>1758</v>
      </c>
    </row>
    <row r="255" spans="1:5" x14ac:dyDescent="0.15">
      <c r="A255" t="s">
        <v>6398</v>
      </c>
      <c r="B255" t="s">
        <v>5140</v>
      </c>
      <c r="C255" t="s">
        <v>1759</v>
      </c>
      <c r="D255" t="s">
        <v>1655</v>
      </c>
      <c r="E255" t="s">
        <v>890</v>
      </c>
    </row>
    <row r="256" spans="1:5" x14ac:dyDescent="0.15">
      <c r="A256" t="s">
        <v>2044</v>
      </c>
      <c r="B256" t="s">
        <v>5143</v>
      </c>
      <c r="C256" t="s">
        <v>1760</v>
      </c>
      <c r="D256" t="s">
        <v>1655</v>
      </c>
      <c r="E256" t="s">
        <v>1762</v>
      </c>
    </row>
    <row r="257" spans="1:5" x14ac:dyDescent="0.15">
      <c r="A257" t="s">
        <v>386</v>
      </c>
      <c r="B257" t="s">
        <v>7163</v>
      </c>
      <c r="C257" t="s">
        <v>1861</v>
      </c>
      <c r="D257" t="s">
        <v>386</v>
      </c>
    </row>
    <row r="258" spans="1:5" x14ac:dyDescent="0.15">
      <c r="A258" t="s">
        <v>6399</v>
      </c>
      <c r="B258" t="s">
        <v>612</v>
      </c>
      <c r="C258" t="s">
        <v>278</v>
      </c>
      <c r="D258" t="s">
        <v>386</v>
      </c>
      <c r="E258" t="s">
        <v>1764</v>
      </c>
    </row>
    <row r="259" spans="1:5" x14ac:dyDescent="0.15">
      <c r="A259" t="s">
        <v>6400</v>
      </c>
      <c r="B259" t="s">
        <v>4827</v>
      </c>
      <c r="C259" t="s">
        <v>1767</v>
      </c>
      <c r="D259" t="s">
        <v>386</v>
      </c>
      <c r="E259" t="s">
        <v>1768</v>
      </c>
    </row>
    <row r="260" spans="1:5" x14ac:dyDescent="0.15">
      <c r="A260" t="s">
        <v>373</v>
      </c>
      <c r="B260" t="s">
        <v>5145</v>
      </c>
      <c r="C260" t="s">
        <v>947</v>
      </c>
      <c r="D260" t="s">
        <v>386</v>
      </c>
      <c r="E260" t="s">
        <v>1589</v>
      </c>
    </row>
    <row r="261" spans="1:5" x14ac:dyDescent="0.15">
      <c r="A261" t="s">
        <v>6401</v>
      </c>
      <c r="B261" t="s">
        <v>675</v>
      </c>
      <c r="C261" t="s">
        <v>1771</v>
      </c>
      <c r="D261" t="s">
        <v>386</v>
      </c>
      <c r="E261" t="s">
        <v>1773</v>
      </c>
    </row>
    <row r="262" spans="1:5" x14ac:dyDescent="0.15">
      <c r="A262" t="s">
        <v>2450</v>
      </c>
      <c r="B262" t="s">
        <v>5148</v>
      </c>
      <c r="C262" t="s">
        <v>1776</v>
      </c>
      <c r="D262" t="s">
        <v>386</v>
      </c>
      <c r="E262" t="s">
        <v>1777</v>
      </c>
    </row>
    <row r="263" spans="1:5" x14ac:dyDescent="0.15">
      <c r="A263" t="s">
        <v>6403</v>
      </c>
      <c r="B263" t="s">
        <v>4572</v>
      </c>
      <c r="C263" t="s">
        <v>1786</v>
      </c>
      <c r="D263" t="s">
        <v>386</v>
      </c>
      <c r="E263" t="s">
        <v>1789</v>
      </c>
    </row>
    <row r="264" spans="1:5" x14ac:dyDescent="0.15">
      <c r="A264" t="s">
        <v>5144</v>
      </c>
      <c r="B264" t="s">
        <v>5149</v>
      </c>
      <c r="C264" t="s">
        <v>1790</v>
      </c>
      <c r="D264" t="s">
        <v>386</v>
      </c>
      <c r="E264" t="s">
        <v>1061</v>
      </c>
    </row>
    <row r="265" spans="1:5" x14ac:dyDescent="0.15">
      <c r="A265" t="s">
        <v>5836</v>
      </c>
      <c r="B265" t="s">
        <v>5150</v>
      </c>
      <c r="C265" t="s">
        <v>1791</v>
      </c>
      <c r="D265" t="s">
        <v>386</v>
      </c>
      <c r="E265" t="s">
        <v>1796</v>
      </c>
    </row>
    <row r="266" spans="1:5" x14ac:dyDescent="0.15">
      <c r="A266" t="s">
        <v>1144</v>
      </c>
      <c r="B266" t="s">
        <v>4214</v>
      </c>
      <c r="C266" t="s">
        <v>1799</v>
      </c>
      <c r="D266" t="s">
        <v>386</v>
      </c>
      <c r="E266" t="s">
        <v>965</v>
      </c>
    </row>
    <row r="267" spans="1:5" x14ac:dyDescent="0.15">
      <c r="A267" t="s">
        <v>6404</v>
      </c>
      <c r="B267" t="s">
        <v>5151</v>
      </c>
      <c r="C267" t="s">
        <v>1801</v>
      </c>
      <c r="D267" t="s">
        <v>386</v>
      </c>
      <c r="E267" t="s">
        <v>1527</v>
      </c>
    </row>
    <row r="268" spans="1:5" x14ac:dyDescent="0.15">
      <c r="A268" t="s">
        <v>6405</v>
      </c>
      <c r="B268" t="s">
        <v>5152</v>
      </c>
      <c r="C268" t="s">
        <v>1802</v>
      </c>
      <c r="D268" t="s">
        <v>386</v>
      </c>
      <c r="E268" t="s">
        <v>1807</v>
      </c>
    </row>
    <row r="269" spans="1:5" x14ac:dyDescent="0.15">
      <c r="A269" t="s">
        <v>6247</v>
      </c>
      <c r="B269" t="s">
        <v>1283</v>
      </c>
      <c r="C269" t="s">
        <v>939</v>
      </c>
      <c r="D269" t="s">
        <v>386</v>
      </c>
      <c r="E269" t="s">
        <v>807</v>
      </c>
    </row>
    <row r="270" spans="1:5" x14ac:dyDescent="0.15">
      <c r="A270" t="s">
        <v>6406</v>
      </c>
      <c r="B270" t="s">
        <v>4913</v>
      </c>
      <c r="C270" t="s">
        <v>846</v>
      </c>
      <c r="D270" t="s">
        <v>386</v>
      </c>
      <c r="E270" t="s">
        <v>1818</v>
      </c>
    </row>
    <row r="271" spans="1:5" x14ac:dyDescent="0.15">
      <c r="A271" t="s">
        <v>178</v>
      </c>
      <c r="B271" t="s">
        <v>5153</v>
      </c>
      <c r="C271" t="s">
        <v>2150</v>
      </c>
      <c r="D271" t="s">
        <v>386</v>
      </c>
      <c r="E271" t="s">
        <v>1492</v>
      </c>
    </row>
    <row r="272" spans="1:5" x14ac:dyDescent="0.15">
      <c r="A272" t="s">
        <v>6407</v>
      </c>
      <c r="B272" t="s">
        <v>2379</v>
      </c>
      <c r="C272" t="s">
        <v>1822</v>
      </c>
      <c r="D272" t="s">
        <v>386</v>
      </c>
      <c r="E272" t="s">
        <v>1032</v>
      </c>
    </row>
    <row r="273" spans="1:5" x14ac:dyDescent="0.15">
      <c r="A273" t="s">
        <v>5437</v>
      </c>
      <c r="B273" t="s">
        <v>1448</v>
      </c>
      <c r="C273" t="s">
        <v>1829</v>
      </c>
      <c r="D273" t="s">
        <v>386</v>
      </c>
      <c r="E273" t="s">
        <v>1830</v>
      </c>
    </row>
    <row r="274" spans="1:5" x14ac:dyDescent="0.15">
      <c r="A274" t="s">
        <v>6408</v>
      </c>
      <c r="B274" t="s">
        <v>5156</v>
      </c>
      <c r="C274" t="s">
        <v>1832</v>
      </c>
      <c r="D274" t="s">
        <v>386</v>
      </c>
      <c r="E274" t="s">
        <v>1839</v>
      </c>
    </row>
    <row r="275" spans="1:5" x14ac:dyDescent="0.15">
      <c r="A275" t="s">
        <v>3300</v>
      </c>
      <c r="B275" t="s">
        <v>5158</v>
      </c>
      <c r="C275" t="s">
        <v>1840</v>
      </c>
      <c r="D275" t="s">
        <v>386</v>
      </c>
      <c r="E275" t="s">
        <v>1843</v>
      </c>
    </row>
    <row r="276" spans="1:5" x14ac:dyDescent="0.15">
      <c r="A276" t="s">
        <v>1432</v>
      </c>
      <c r="B276" t="s">
        <v>2346</v>
      </c>
      <c r="C276" t="s">
        <v>1846</v>
      </c>
      <c r="D276" t="s">
        <v>386</v>
      </c>
      <c r="E276" t="s">
        <v>1848</v>
      </c>
    </row>
    <row r="277" spans="1:5" x14ac:dyDescent="0.15">
      <c r="A277" t="s">
        <v>6409</v>
      </c>
      <c r="B277" t="s">
        <v>2657</v>
      </c>
      <c r="C277" t="s">
        <v>1452</v>
      </c>
      <c r="D277" t="s">
        <v>386</v>
      </c>
      <c r="E277" t="s">
        <v>1855</v>
      </c>
    </row>
    <row r="278" spans="1:5" x14ac:dyDescent="0.15">
      <c r="A278" t="s">
        <v>2157</v>
      </c>
      <c r="B278" t="s">
        <v>4560</v>
      </c>
      <c r="C278" t="s">
        <v>1856</v>
      </c>
      <c r="D278" t="s">
        <v>386</v>
      </c>
      <c r="E278" t="s">
        <v>1859</v>
      </c>
    </row>
    <row r="279" spans="1:5" x14ac:dyDescent="0.15">
      <c r="A279" t="s">
        <v>6410</v>
      </c>
      <c r="B279" t="s">
        <v>3033</v>
      </c>
      <c r="C279" t="s">
        <v>1665</v>
      </c>
      <c r="D279" t="s">
        <v>386</v>
      </c>
      <c r="E279" t="s">
        <v>1862</v>
      </c>
    </row>
    <row r="280" spans="1:5" x14ac:dyDescent="0.15">
      <c r="A280" t="s">
        <v>4164</v>
      </c>
      <c r="B280" t="s">
        <v>5160</v>
      </c>
      <c r="C280" t="s">
        <v>1866</v>
      </c>
      <c r="D280" t="s">
        <v>386</v>
      </c>
      <c r="E280" t="s">
        <v>1254</v>
      </c>
    </row>
    <row r="281" spans="1:5" x14ac:dyDescent="0.15">
      <c r="A281" t="s">
        <v>2008</v>
      </c>
      <c r="B281" t="s">
        <v>1529</v>
      </c>
      <c r="C281" t="s">
        <v>1867</v>
      </c>
      <c r="D281" t="s">
        <v>386</v>
      </c>
      <c r="E281" t="s">
        <v>498</v>
      </c>
    </row>
    <row r="282" spans="1:5" x14ac:dyDescent="0.15">
      <c r="A282" t="s">
        <v>4050</v>
      </c>
      <c r="B282" t="s">
        <v>4440</v>
      </c>
      <c r="C282" t="s">
        <v>426</v>
      </c>
      <c r="D282" t="s">
        <v>386</v>
      </c>
      <c r="E282" t="s">
        <v>1873</v>
      </c>
    </row>
    <row r="283" spans="1:5" x14ac:dyDescent="0.15">
      <c r="A283" t="s">
        <v>4248</v>
      </c>
      <c r="B283" t="s">
        <v>5161</v>
      </c>
      <c r="C283" t="s">
        <v>44</v>
      </c>
      <c r="D283" t="s">
        <v>386</v>
      </c>
      <c r="E283" t="s">
        <v>858</v>
      </c>
    </row>
    <row r="284" spans="1:5" x14ac:dyDescent="0.15">
      <c r="A284" t="s">
        <v>3397</v>
      </c>
      <c r="B284" t="s">
        <v>1821</v>
      </c>
      <c r="C284" t="s">
        <v>1718</v>
      </c>
      <c r="D284" t="s">
        <v>386</v>
      </c>
      <c r="E284" t="s">
        <v>1875</v>
      </c>
    </row>
    <row r="285" spans="1:5" x14ac:dyDescent="0.15">
      <c r="A285" t="s">
        <v>1976</v>
      </c>
      <c r="B285" t="s">
        <v>3680</v>
      </c>
      <c r="C285" t="s">
        <v>1878</v>
      </c>
      <c r="D285" t="s">
        <v>386</v>
      </c>
      <c r="E285" t="s">
        <v>1881</v>
      </c>
    </row>
    <row r="286" spans="1:5" x14ac:dyDescent="0.15">
      <c r="A286" t="s">
        <v>6411</v>
      </c>
      <c r="B286" t="s">
        <v>1673</v>
      </c>
      <c r="C286" t="s">
        <v>1173</v>
      </c>
      <c r="D286" t="s">
        <v>386</v>
      </c>
      <c r="E286" t="s">
        <v>1883</v>
      </c>
    </row>
    <row r="287" spans="1:5" x14ac:dyDescent="0.15">
      <c r="A287" t="s">
        <v>5473</v>
      </c>
      <c r="B287" t="s">
        <v>3761</v>
      </c>
      <c r="C287" t="s">
        <v>280</v>
      </c>
      <c r="D287" t="s">
        <v>386</v>
      </c>
      <c r="E287" t="s">
        <v>1627</v>
      </c>
    </row>
    <row r="288" spans="1:5" x14ac:dyDescent="0.15">
      <c r="A288" t="s">
        <v>6412</v>
      </c>
      <c r="B288" t="s">
        <v>3286</v>
      </c>
      <c r="C288" t="s">
        <v>1887</v>
      </c>
      <c r="D288" t="s">
        <v>386</v>
      </c>
      <c r="E288" t="s">
        <v>1392</v>
      </c>
    </row>
    <row r="289" spans="1:5" x14ac:dyDescent="0.15">
      <c r="A289" t="s">
        <v>6413</v>
      </c>
      <c r="B289" t="s">
        <v>4039</v>
      </c>
      <c r="C289" t="s">
        <v>1890</v>
      </c>
      <c r="D289" t="s">
        <v>386</v>
      </c>
      <c r="E289" t="s">
        <v>1893</v>
      </c>
    </row>
    <row r="290" spans="1:5" x14ac:dyDescent="0.15">
      <c r="A290" t="s">
        <v>1906</v>
      </c>
      <c r="B290" t="s">
        <v>4004</v>
      </c>
      <c r="C290" t="s">
        <v>1897</v>
      </c>
      <c r="D290" t="s">
        <v>386</v>
      </c>
      <c r="E290" t="s">
        <v>1901</v>
      </c>
    </row>
    <row r="291" spans="1:5" x14ac:dyDescent="0.15">
      <c r="A291" t="s">
        <v>6414</v>
      </c>
      <c r="B291" t="s">
        <v>4763</v>
      </c>
      <c r="C291" t="s">
        <v>1903</v>
      </c>
      <c r="D291" t="s">
        <v>386</v>
      </c>
      <c r="E291" t="s">
        <v>1800</v>
      </c>
    </row>
    <row r="292" spans="1:5" x14ac:dyDescent="0.15">
      <c r="A292" t="s">
        <v>6416</v>
      </c>
      <c r="B292" t="s">
        <v>2771</v>
      </c>
      <c r="C292" t="s">
        <v>725</v>
      </c>
      <c r="D292" t="s">
        <v>386</v>
      </c>
      <c r="E292" t="s">
        <v>1911</v>
      </c>
    </row>
    <row r="293" spans="1:5" x14ac:dyDescent="0.15">
      <c r="A293" t="s">
        <v>1929</v>
      </c>
      <c r="B293" t="s">
        <v>7164</v>
      </c>
      <c r="C293" t="s">
        <v>6193</v>
      </c>
      <c r="D293" t="s">
        <v>1929</v>
      </c>
    </row>
    <row r="294" spans="1:5" x14ac:dyDescent="0.15">
      <c r="A294" t="s">
        <v>6417</v>
      </c>
      <c r="B294" t="s">
        <v>3707</v>
      </c>
      <c r="C294" t="s">
        <v>1925</v>
      </c>
      <c r="D294" t="s">
        <v>1929</v>
      </c>
      <c r="E294" t="s">
        <v>1597</v>
      </c>
    </row>
    <row r="295" spans="1:5" x14ac:dyDescent="0.15">
      <c r="A295" t="s">
        <v>6418</v>
      </c>
      <c r="B295" t="s">
        <v>1724</v>
      </c>
      <c r="C295" t="s">
        <v>1933</v>
      </c>
      <c r="D295" t="s">
        <v>1929</v>
      </c>
      <c r="E295" t="s">
        <v>1937</v>
      </c>
    </row>
    <row r="296" spans="1:5" x14ac:dyDescent="0.15">
      <c r="A296" t="s">
        <v>6419</v>
      </c>
      <c r="B296" t="s">
        <v>469</v>
      </c>
      <c r="C296" t="s">
        <v>1942</v>
      </c>
      <c r="D296" t="s">
        <v>1929</v>
      </c>
      <c r="E296" t="s">
        <v>1338</v>
      </c>
    </row>
    <row r="297" spans="1:5" x14ac:dyDescent="0.15">
      <c r="A297" t="s">
        <v>6420</v>
      </c>
      <c r="B297" t="s">
        <v>3298</v>
      </c>
      <c r="C297" t="s">
        <v>940</v>
      </c>
      <c r="D297" t="s">
        <v>1929</v>
      </c>
      <c r="E297" t="s">
        <v>1943</v>
      </c>
    </row>
    <row r="298" spans="1:5" x14ac:dyDescent="0.15">
      <c r="A298" t="s">
        <v>6423</v>
      </c>
      <c r="B298" t="s">
        <v>5162</v>
      </c>
      <c r="C298" t="s">
        <v>1945</v>
      </c>
      <c r="D298" t="s">
        <v>1929</v>
      </c>
      <c r="E298" t="s">
        <v>918</v>
      </c>
    </row>
    <row r="299" spans="1:5" x14ac:dyDescent="0.15">
      <c r="A299" t="s">
        <v>6425</v>
      </c>
      <c r="B299" t="s">
        <v>696</v>
      </c>
      <c r="C299" t="s">
        <v>1953</v>
      </c>
      <c r="D299" t="s">
        <v>1929</v>
      </c>
      <c r="E299" t="s">
        <v>1481</v>
      </c>
    </row>
    <row r="300" spans="1:5" x14ac:dyDescent="0.15">
      <c r="A300" t="s">
        <v>5283</v>
      </c>
      <c r="B300" t="s">
        <v>5163</v>
      </c>
      <c r="C300" t="s">
        <v>1957</v>
      </c>
      <c r="D300" t="s">
        <v>1929</v>
      </c>
      <c r="E300" t="s">
        <v>560</v>
      </c>
    </row>
    <row r="301" spans="1:5" x14ac:dyDescent="0.15">
      <c r="A301" t="s">
        <v>6426</v>
      </c>
      <c r="B301" t="s">
        <v>5164</v>
      </c>
      <c r="C301" t="s">
        <v>1961</v>
      </c>
      <c r="D301" t="s">
        <v>1929</v>
      </c>
      <c r="E301" t="s">
        <v>1095</v>
      </c>
    </row>
    <row r="302" spans="1:5" x14ac:dyDescent="0.15">
      <c r="A302" t="s">
        <v>929</v>
      </c>
      <c r="B302" t="s">
        <v>5165</v>
      </c>
      <c r="C302" t="s">
        <v>1966</v>
      </c>
      <c r="D302" t="s">
        <v>1929</v>
      </c>
      <c r="E302" t="s">
        <v>1969</v>
      </c>
    </row>
    <row r="303" spans="1:5" x14ac:dyDescent="0.15">
      <c r="A303" t="s">
        <v>6427</v>
      </c>
      <c r="B303" t="s">
        <v>5166</v>
      </c>
      <c r="C303" t="s">
        <v>1586</v>
      </c>
      <c r="D303" t="s">
        <v>1929</v>
      </c>
      <c r="E303" t="s">
        <v>1497</v>
      </c>
    </row>
    <row r="304" spans="1:5" x14ac:dyDescent="0.15">
      <c r="A304" t="s">
        <v>6428</v>
      </c>
      <c r="B304" t="s">
        <v>5167</v>
      </c>
      <c r="C304" t="s">
        <v>1971</v>
      </c>
      <c r="D304" t="s">
        <v>1929</v>
      </c>
      <c r="E304" t="s">
        <v>1973</v>
      </c>
    </row>
    <row r="305" spans="1:5" x14ac:dyDescent="0.15">
      <c r="A305" t="s">
        <v>6196</v>
      </c>
      <c r="B305" t="s">
        <v>96</v>
      </c>
      <c r="C305" t="s">
        <v>1910</v>
      </c>
      <c r="D305" t="s">
        <v>1929</v>
      </c>
      <c r="E305" t="s">
        <v>1979</v>
      </c>
    </row>
    <row r="306" spans="1:5" x14ac:dyDescent="0.15">
      <c r="A306" t="s">
        <v>4621</v>
      </c>
      <c r="B306" t="s">
        <v>5168</v>
      </c>
      <c r="C306" t="s">
        <v>1981</v>
      </c>
      <c r="D306" t="s">
        <v>1929</v>
      </c>
      <c r="E306" t="s">
        <v>402</v>
      </c>
    </row>
    <row r="307" spans="1:5" x14ac:dyDescent="0.15">
      <c r="A307" t="s">
        <v>5067</v>
      </c>
      <c r="B307" t="s">
        <v>5170</v>
      </c>
      <c r="C307" t="s">
        <v>1985</v>
      </c>
      <c r="D307" t="s">
        <v>1929</v>
      </c>
      <c r="E307" t="s">
        <v>1987</v>
      </c>
    </row>
    <row r="308" spans="1:5" x14ac:dyDescent="0.15">
      <c r="A308" t="s">
        <v>6429</v>
      </c>
      <c r="B308" t="s">
        <v>297</v>
      </c>
      <c r="C308" t="s">
        <v>1565</v>
      </c>
      <c r="D308" t="s">
        <v>1929</v>
      </c>
      <c r="E308" t="s">
        <v>1721</v>
      </c>
    </row>
    <row r="309" spans="1:5" x14ac:dyDescent="0.15">
      <c r="A309" t="s">
        <v>4826</v>
      </c>
      <c r="B309" t="s">
        <v>3058</v>
      </c>
      <c r="C309" t="s">
        <v>1992</v>
      </c>
      <c r="D309" t="s">
        <v>1929</v>
      </c>
      <c r="E309" t="s">
        <v>2001</v>
      </c>
    </row>
    <row r="310" spans="1:5" x14ac:dyDescent="0.15">
      <c r="A310" t="s">
        <v>5695</v>
      </c>
      <c r="B310" t="s">
        <v>3825</v>
      </c>
      <c r="C310" t="s">
        <v>2007</v>
      </c>
      <c r="D310" t="s">
        <v>1929</v>
      </c>
      <c r="E310" t="s">
        <v>1989</v>
      </c>
    </row>
    <row r="311" spans="1:5" x14ac:dyDescent="0.15">
      <c r="A311" t="s">
        <v>353</v>
      </c>
      <c r="B311" t="s">
        <v>5171</v>
      </c>
      <c r="C311" t="s">
        <v>482</v>
      </c>
      <c r="D311" t="s">
        <v>1929</v>
      </c>
      <c r="E311" t="s">
        <v>1216</v>
      </c>
    </row>
    <row r="312" spans="1:5" x14ac:dyDescent="0.15">
      <c r="A312" t="s">
        <v>6430</v>
      </c>
      <c r="B312" t="s">
        <v>5172</v>
      </c>
      <c r="C312" t="s">
        <v>970</v>
      </c>
      <c r="D312" t="s">
        <v>1929</v>
      </c>
      <c r="E312" t="s">
        <v>2009</v>
      </c>
    </row>
    <row r="313" spans="1:5" x14ac:dyDescent="0.15">
      <c r="A313" t="s">
        <v>6431</v>
      </c>
      <c r="B313" t="s">
        <v>5173</v>
      </c>
      <c r="C313" t="s">
        <v>1123</v>
      </c>
      <c r="D313" t="s">
        <v>1929</v>
      </c>
      <c r="E313" t="s">
        <v>776</v>
      </c>
    </row>
    <row r="314" spans="1:5" x14ac:dyDescent="0.15">
      <c r="A314" t="s">
        <v>6432</v>
      </c>
      <c r="B314" t="s">
        <v>3931</v>
      </c>
      <c r="C314" t="s">
        <v>1833</v>
      </c>
      <c r="D314" t="s">
        <v>1929</v>
      </c>
      <c r="E314" t="s">
        <v>2014</v>
      </c>
    </row>
    <row r="315" spans="1:5" x14ac:dyDescent="0.15">
      <c r="A315" t="s">
        <v>6433</v>
      </c>
      <c r="B315" t="s">
        <v>553</v>
      </c>
      <c r="C315" t="s">
        <v>1456</v>
      </c>
      <c r="D315" t="s">
        <v>1929</v>
      </c>
      <c r="E315" t="s">
        <v>241</v>
      </c>
    </row>
    <row r="316" spans="1:5" x14ac:dyDescent="0.15">
      <c r="A316" t="s">
        <v>6434</v>
      </c>
      <c r="B316" t="s">
        <v>3997</v>
      </c>
      <c r="C316" t="s">
        <v>2015</v>
      </c>
      <c r="D316" t="s">
        <v>1929</v>
      </c>
      <c r="E316" t="s">
        <v>1277</v>
      </c>
    </row>
    <row r="317" spans="1:5" x14ac:dyDescent="0.15">
      <c r="A317" t="s">
        <v>1067</v>
      </c>
      <c r="B317" t="s">
        <v>5174</v>
      </c>
      <c r="C317" t="s">
        <v>1701</v>
      </c>
      <c r="D317" t="s">
        <v>1929</v>
      </c>
      <c r="E317" t="s">
        <v>194</v>
      </c>
    </row>
    <row r="318" spans="1:5" x14ac:dyDescent="0.15">
      <c r="A318" t="s">
        <v>3137</v>
      </c>
      <c r="B318" t="s">
        <v>5176</v>
      </c>
      <c r="C318" t="s">
        <v>819</v>
      </c>
      <c r="D318" t="s">
        <v>1929</v>
      </c>
      <c r="E318" t="s">
        <v>1736</v>
      </c>
    </row>
    <row r="319" spans="1:5" x14ac:dyDescent="0.15">
      <c r="A319" t="s">
        <v>2016</v>
      </c>
      <c r="B319" t="s">
        <v>707</v>
      </c>
      <c r="C319" t="s">
        <v>10</v>
      </c>
      <c r="D319" t="s">
        <v>2016</v>
      </c>
    </row>
    <row r="320" spans="1:5" x14ac:dyDescent="0.15">
      <c r="A320" t="s">
        <v>6435</v>
      </c>
      <c r="B320" t="s">
        <v>3416</v>
      </c>
      <c r="C320" t="s">
        <v>1426</v>
      </c>
      <c r="D320" t="s">
        <v>2016</v>
      </c>
      <c r="E320" t="s">
        <v>346</v>
      </c>
    </row>
    <row r="321" spans="1:5" x14ac:dyDescent="0.15">
      <c r="A321" t="s">
        <v>5147</v>
      </c>
      <c r="B321" t="s">
        <v>5177</v>
      </c>
      <c r="C321" t="s">
        <v>2020</v>
      </c>
      <c r="D321" t="s">
        <v>2016</v>
      </c>
      <c r="E321" t="s">
        <v>2024</v>
      </c>
    </row>
    <row r="322" spans="1:5" x14ac:dyDescent="0.15">
      <c r="A322" t="s">
        <v>6075</v>
      </c>
      <c r="B322" t="s">
        <v>1215</v>
      </c>
      <c r="C322" t="s">
        <v>851</v>
      </c>
      <c r="D322" t="s">
        <v>2016</v>
      </c>
      <c r="E322" t="s">
        <v>1659</v>
      </c>
    </row>
    <row r="323" spans="1:5" x14ac:dyDescent="0.15">
      <c r="A323" t="s">
        <v>163</v>
      </c>
      <c r="B323" t="s">
        <v>362</v>
      </c>
      <c r="C323" t="s">
        <v>2030</v>
      </c>
      <c r="D323" t="s">
        <v>2016</v>
      </c>
      <c r="E323" t="s">
        <v>2031</v>
      </c>
    </row>
    <row r="324" spans="1:5" x14ac:dyDescent="0.15">
      <c r="A324" t="s">
        <v>6436</v>
      </c>
      <c r="B324" t="s">
        <v>5179</v>
      </c>
      <c r="C324" t="s">
        <v>1151</v>
      </c>
      <c r="D324" t="s">
        <v>2016</v>
      </c>
      <c r="E324" t="s">
        <v>2034</v>
      </c>
    </row>
    <row r="325" spans="1:5" x14ac:dyDescent="0.15">
      <c r="A325" t="s">
        <v>6438</v>
      </c>
      <c r="B325" t="s">
        <v>3445</v>
      </c>
      <c r="C325" t="s">
        <v>828</v>
      </c>
      <c r="D325" t="s">
        <v>2016</v>
      </c>
      <c r="E325" t="s">
        <v>1955</v>
      </c>
    </row>
    <row r="326" spans="1:5" x14ac:dyDescent="0.15">
      <c r="A326" t="s">
        <v>6439</v>
      </c>
      <c r="B326" t="s">
        <v>1332</v>
      </c>
      <c r="C326" t="s">
        <v>2043</v>
      </c>
      <c r="D326" t="s">
        <v>2016</v>
      </c>
      <c r="E326" t="s">
        <v>2046</v>
      </c>
    </row>
    <row r="327" spans="1:5" x14ac:dyDescent="0.15">
      <c r="A327" t="s">
        <v>6440</v>
      </c>
      <c r="B327" t="s">
        <v>5181</v>
      </c>
      <c r="C327" t="s">
        <v>2050</v>
      </c>
      <c r="D327" t="s">
        <v>2016</v>
      </c>
      <c r="E327" t="s">
        <v>2057</v>
      </c>
    </row>
    <row r="328" spans="1:5" x14ac:dyDescent="0.15">
      <c r="A328" t="s">
        <v>3124</v>
      </c>
      <c r="B328" t="s">
        <v>3307</v>
      </c>
      <c r="C328" t="s">
        <v>2066</v>
      </c>
      <c r="D328" t="s">
        <v>2016</v>
      </c>
      <c r="E328" t="s">
        <v>273</v>
      </c>
    </row>
    <row r="329" spans="1:5" x14ac:dyDescent="0.15">
      <c r="A329" t="s">
        <v>6441</v>
      </c>
      <c r="B329" t="s">
        <v>4794</v>
      </c>
      <c r="C329" t="s">
        <v>2036</v>
      </c>
      <c r="D329" t="s">
        <v>2016</v>
      </c>
      <c r="E329" t="s">
        <v>2067</v>
      </c>
    </row>
    <row r="330" spans="1:5" x14ac:dyDescent="0.15">
      <c r="A330" t="s">
        <v>6442</v>
      </c>
      <c r="B330" t="s">
        <v>4824</v>
      </c>
      <c r="C330" t="s">
        <v>2069</v>
      </c>
      <c r="D330" t="s">
        <v>2016</v>
      </c>
      <c r="E330" t="s">
        <v>2070</v>
      </c>
    </row>
    <row r="331" spans="1:5" x14ac:dyDescent="0.15">
      <c r="A331" t="s">
        <v>5650</v>
      </c>
      <c r="B331" t="s">
        <v>5182</v>
      </c>
      <c r="C331" t="s">
        <v>577</v>
      </c>
      <c r="D331" t="s">
        <v>2016</v>
      </c>
      <c r="E331" t="s">
        <v>1330</v>
      </c>
    </row>
    <row r="332" spans="1:5" x14ac:dyDescent="0.15">
      <c r="A332" t="s">
        <v>1124</v>
      </c>
      <c r="B332" t="s">
        <v>2805</v>
      </c>
      <c r="C332" t="s">
        <v>1553</v>
      </c>
      <c r="D332" t="s">
        <v>2016</v>
      </c>
      <c r="E332" t="s">
        <v>126</v>
      </c>
    </row>
    <row r="333" spans="1:5" x14ac:dyDescent="0.15">
      <c r="A333" t="s">
        <v>4049</v>
      </c>
      <c r="B333" t="s">
        <v>3158</v>
      </c>
      <c r="C333" t="s">
        <v>1803</v>
      </c>
      <c r="D333" t="s">
        <v>2016</v>
      </c>
      <c r="E333" t="s">
        <v>2072</v>
      </c>
    </row>
    <row r="334" spans="1:5" x14ac:dyDescent="0.15">
      <c r="A334" t="s">
        <v>6443</v>
      </c>
      <c r="B334" t="s">
        <v>5185</v>
      </c>
      <c r="C334" t="s">
        <v>2077</v>
      </c>
      <c r="D334" t="s">
        <v>2016</v>
      </c>
      <c r="E334" t="s">
        <v>2082</v>
      </c>
    </row>
    <row r="335" spans="1:5" x14ac:dyDescent="0.15">
      <c r="A335" t="s">
        <v>1739</v>
      </c>
      <c r="B335" t="s">
        <v>5186</v>
      </c>
      <c r="C335" t="s">
        <v>2084</v>
      </c>
      <c r="D335" t="s">
        <v>2016</v>
      </c>
      <c r="E335" t="s">
        <v>1640</v>
      </c>
    </row>
    <row r="336" spans="1:5" x14ac:dyDescent="0.15">
      <c r="A336" t="s">
        <v>6444</v>
      </c>
      <c r="B336" t="s">
        <v>5187</v>
      </c>
      <c r="C336" t="s">
        <v>662</v>
      </c>
      <c r="D336" t="s">
        <v>2016</v>
      </c>
      <c r="E336" t="s">
        <v>1615</v>
      </c>
    </row>
    <row r="337" spans="1:5" x14ac:dyDescent="0.15">
      <c r="A337" t="s">
        <v>906</v>
      </c>
      <c r="B337" t="s">
        <v>5047</v>
      </c>
      <c r="C337" t="s">
        <v>1809</v>
      </c>
      <c r="D337" t="s">
        <v>2016</v>
      </c>
      <c r="E337" t="s">
        <v>1499</v>
      </c>
    </row>
    <row r="338" spans="1:5" x14ac:dyDescent="0.15">
      <c r="A338" t="s">
        <v>5205</v>
      </c>
      <c r="B338" t="s">
        <v>5188</v>
      </c>
      <c r="C338" t="s">
        <v>2087</v>
      </c>
      <c r="D338" t="s">
        <v>2016</v>
      </c>
      <c r="E338" t="s">
        <v>1923</v>
      </c>
    </row>
    <row r="339" spans="1:5" x14ac:dyDescent="0.15">
      <c r="A339" t="s">
        <v>6446</v>
      </c>
      <c r="B339" t="s">
        <v>5189</v>
      </c>
      <c r="C339" t="s">
        <v>2091</v>
      </c>
      <c r="D339" t="s">
        <v>2016</v>
      </c>
      <c r="E339" t="s">
        <v>1889</v>
      </c>
    </row>
    <row r="340" spans="1:5" x14ac:dyDescent="0.15">
      <c r="A340" t="s">
        <v>4036</v>
      </c>
      <c r="B340" t="s">
        <v>3909</v>
      </c>
      <c r="C340" t="s">
        <v>1838</v>
      </c>
      <c r="D340" t="s">
        <v>2016</v>
      </c>
      <c r="E340" t="s">
        <v>2094</v>
      </c>
    </row>
    <row r="341" spans="1:5" x14ac:dyDescent="0.15">
      <c r="A341" t="s">
        <v>6447</v>
      </c>
      <c r="B341" t="s">
        <v>3153</v>
      </c>
      <c r="C341" t="s">
        <v>1548</v>
      </c>
      <c r="D341" t="s">
        <v>2016</v>
      </c>
      <c r="E341" t="s">
        <v>87</v>
      </c>
    </row>
    <row r="342" spans="1:5" x14ac:dyDescent="0.15">
      <c r="A342" t="s">
        <v>5375</v>
      </c>
      <c r="B342" t="s">
        <v>3376</v>
      </c>
      <c r="C342" t="s">
        <v>2097</v>
      </c>
      <c r="D342" t="s">
        <v>2016</v>
      </c>
      <c r="E342" t="s">
        <v>1309</v>
      </c>
    </row>
    <row r="343" spans="1:5" x14ac:dyDescent="0.15">
      <c r="A343" t="s">
        <v>5454</v>
      </c>
      <c r="B343" t="s">
        <v>1049</v>
      </c>
      <c r="C343" t="s">
        <v>2100</v>
      </c>
      <c r="D343" t="s">
        <v>2016</v>
      </c>
      <c r="E343" t="s">
        <v>1908</v>
      </c>
    </row>
    <row r="344" spans="1:5" x14ac:dyDescent="0.15">
      <c r="A344" t="s">
        <v>1662</v>
      </c>
      <c r="B344" t="s">
        <v>3979</v>
      </c>
      <c r="C344" t="s">
        <v>2102</v>
      </c>
      <c r="D344" t="s">
        <v>2016</v>
      </c>
      <c r="E344" t="s">
        <v>369</v>
      </c>
    </row>
    <row r="345" spans="1:5" x14ac:dyDescent="0.15">
      <c r="A345" t="s">
        <v>4858</v>
      </c>
      <c r="B345" t="s">
        <v>5192</v>
      </c>
      <c r="C345" t="s">
        <v>1236</v>
      </c>
      <c r="D345" t="s">
        <v>2016</v>
      </c>
      <c r="E345" t="s">
        <v>991</v>
      </c>
    </row>
    <row r="346" spans="1:5" x14ac:dyDescent="0.15">
      <c r="A346" t="s">
        <v>6448</v>
      </c>
      <c r="B346" t="s">
        <v>4082</v>
      </c>
      <c r="C346" t="s">
        <v>1386</v>
      </c>
      <c r="D346" t="s">
        <v>2016</v>
      </c>
      <c r="E346" t="s">
        <v>2106</v>
      </c>
    </row>
    <row r="347" spans="1:5" x14ac:dyDescent="0.15">
      <c r="A347" t="s">
        <v>6449</v>
      </c>
      <c r="B347" t="s">
        <v>224</v>
      </c>
      <c r="C347" t="s">
        <v>2107</v>
      </c>
      <c r="D347" t="s">
        <v>2016</v>
      </c>
      <c r="E347" t="s">
        <v>1440</v>
      </c>
    </row>
    <row r="348" spans="1:5" x14ac:dyDescent="0.15">
      <c r="A348" t="s">
        <v>6450</v>
      </c>
      <c r="B348" t="s">
        <v>4107</v>
      </c>
      <c r="C348" t="s">
        <v>2110</v>
      </c>
      <c r="D348" t="s">
        <v>2016</v>
      </c>
      <c r="E348" t="s">
        <v>2111</v>
      </c>
    </row>
    <row r="349" spans="1:5" x14ac:dyDescent="0.15">
      <c r="A349" t="s">
        <v>2859</v>
      </c>
      <c r="B349" t="s">
        <v>4515</v>
      </c>
      <c r="C349" t="s">
        <v>1845</v>
      </c>
      <c r="D349" t="s">
        <v>2016</v>
      </c>
      <c r="E349" t="s">
        <v>2113</v>
      </c>
    </row>
    <row r="350" spans="1:5" x14ac:dyDescent="0.15">
      <c r="A350" t="s">
        <v>6451</v>
      </c>
      <c r="B350" t="s">
        <v>5194</v>
      </c>
      <c r="C350" t="s">
        <v>2115</v>
      </c>
      <c r="D350" t="s">
        <v>2016</v>
      </c>
      <c r="E350" t="s">
        <v>2117</v>
      </c>
    </row>
    <row r="351" spans="1:5" x14ac:dyDescent="0.15">
      <c r="A351" t="s">
        <v>1166</v>
      </c>
      <c r="B351" t="s">
        <v>4597</v>
      </c>
      <c r="C351" t="s">
        <v>2119</v>
      </c>
      <c r="D351" t="s">
        <v>2016</v>
      </c>
      <c r="E351" t="s">
        <v>130</v>
      </c>
    </row>
    <row r="352" spans="1:5" x14ac:dyDescent="0.15">
      <c r="A352" t="s">
        <v>1521</v>
      </c>
      <c r="B352" t="s">
        <v>5195</v>
      </c>
      <c r="C352" t="s">
        <v>308</v>
      </c>
      <c r="D352" t="s">
        <v>2016</v>
      </c>
      <c r="E352" t="s">
        <v>1528</v>
      </c>
    </row>
    <row r="353" spans="1:5" x14ac:dyDescent="0.15">
      <c r="A353" t="s">
        <v>6452</v>
      </c>
      <c r="B353" t="s">
        <v>1805</v>
      </c>
      <c r="C353" t="s">
        <v>971</v>
      </c>
      <c r="D353" t="s">
        <v>2016</v>
      </c>
      <c r="E353" t="s">
        <v>2120</v>
      </c>
    </row>
    <row r="354" spans="1:5" x14ac:dyDescent="0.15">
      <c r="A354" t="s">
        <v>6453</v>
      </c>
      <c r="B354" t="s">
        <v>2273</v>
      </c>
      <c r="C354" t="s">
        <v>1352</v>
      </c>
      <c r="D354" t="s">
        <v>2016</v>
      </c>
      <c r="E354" t="s">
        <v>2122</v>
      </c>
    </row>
    <row r="355" spans="1:5" x14ac:dyDescent="0.15">
      <c r="A355" t="s">
        <v>1066</v>
      </c>
      <c r="B355" t="s">
        <v>7165</v>
      </c>
      <c r="C355" t="s">
        <v>6194</v>
      </c>
      <c r="D355" t="s">
        <v>1066</v>
      </c>
    </row>
    <row r="356" spans="1:5" x14ac:dyDescent="0.15">
      <c r="A356" t="s">
        <v>6454</v>
      </c>
      <c r="B356" t="s">
        <v>3320</v>
      </c>
      <c r="C356" t="s">
        <v>2127</v>
      </c>
      <c r="D356" t="s">
        <v>1066</v>
      </c>
      <c r="E356" t="s">
        <v>2128</v>
      </c>
    </row>
    <row r="357" spans="1:5" x14ac:dyDescent="0.15">
      <c r="A357" t="s">
        <v>805</v>
      </c>
      <c r="B357" t="s">
        <v>5196</v>
      </c>
      <c r="C357" t="s">
        <v>1341</v>
      </c>
      <c r="D357" t="s">
        <v>1066</v>
      </c>
      <c r="E357" t="s">
        <v>478</v>
      </c>
    </row>
    <row r="358" spans="1:5" x14ac:dyDescent="0.15">
      <c r="A358" t="s">
        <v>6455</v>
      </c>
      <c r="B358" t="s">
        <v>3419</v>
      </c>
      <c r="C358" t="s">
        <v>2134</v>
      </c>
      <c r="D358" t="s">
        <v>1066</v>
      </c>
      <c r="E358" t="s">
        <v>2139</v>
      </c>
    </row>
    <row r="359" spans="1:5" x14ac:dyDescent="0.15">
      <c r="A359" t="s">
        <v>6273</v>
      </c>
      <c r="B359" t="s">
        <v>3826</v>
      </c>
      <c r="C359" t="s">
        <v>1383</v>
      </c>
      <c r="D359" t="s">
        <v>1066</v>
      </c>
      <c r="E359" t="s">
        <v>2141</v>
      </c>
    </row>
    <row r="360" spans="1:5" x14ac:dyDescent="0.15">
      <c r="A360" t="s">
        <v>230</v>
      </c>
      <c r="B360" t="s">
        <v>5198</v>
      </c>
      <c r="C360" t="s">
        <v>2027</v>
      </c>
      <c r="D360" t="s">
        <v>1066</v>
      </c>
      <c r="E360" t="s">
        <v>2145</v>
      </c>
    </row>
    <row r="361" spans="1:5" x14ac:dyDescent="0.15">
      <c r="A361" t="s">
        <v>6456</v>
      </c>
      <c r="B361" t="s">
        <v>9</v>
      </c>
      <c r="C361" t="s">
        <v>950</v>
      </c>
      <c r="D361" t="s">
        <v>1066</v>
      </c>
      <c r="E361" t="s">
        <v>2154</v>
      </c>
    </row>
    <row r="362" spans="1:5" x14ac:dyDescent="0.15">
      <c r="A362" t="s">
        <v>6457</v>
      </c>
      <c r="B362" t="s">
        <v>4887</v>
      </c>
      <c r="C362" t="s">
        <v>2160</v>
      </c>
      <c r="D362" t="s">
        <v>1066</v>
      </c>
      <c r="E362" t="s">
        <v>1920</v>
      </c>
    </row>
    <row r="363" spans="1:5" x14ac:dyDescent="0.15">
      <c r="A363" t="s">
        <v>920</v>
      </c>
      <c r="B363" t="s">
        <v>3228</v>
      </c>
      <c r="C363" t="s">
        <v>1868</v>
      </c>
      <c r="D363" t="s">
        <v>1066</v>
      </c>
      <c r="E363" t="s">
        <v>2166</v>
      </c>
    </row>
    <row r="364" spans="1:5" x14ac:dyDescent="0.15">
      <c r="A364" t="s">
        <v>6458</v>
      </c>
      <c r="B364" t="s">
        <v>5199</v>
      </c>
      <c r="C364" t="s">
        <v>721</v>
      </c>
      <c r="D364" t="s">
        <v>1066</v>
      </c>
      <c r="E364" t="s">
        <v>1152</v>
      </c>
    </row>
    <row r="365" spans="1:5" x14ac:dyDescent="0.15">
      <c r="A365" t="s">
        <v>2399</v>
      </c>
      <c r="B365" t="s">
        <v>4784</v>
      </c>
      <c r="C365" t="s">
        <v>2021</v>
      </c>
      <c r="D365" t="s">
        <v>1066</v>
      </c>
      <c r="E365" t="s">
        <v>2170</v>
      </c>
    </row>
    <row r="366" spans="1:5" x14ac:dyDescent="0.15">
      <c r="A366" t="s">
        <v>6460</v>
      </c>
      <c r="B366" t="s">
        <v>5201</v>
      </c>
      <c r="C366" t="s">
        <v>2163</v>
      </c>
      <c r="D366" t="s">
        <v>1066</v>
      </c>
      <c r="E366" t="s">
        <v>1610</v>
      </c>
    </row>
    <row r="367" spans="1:5" x14ac:dyDescent="0.15">
      <c r="A367" t="s">
        <v>6462</v>
      </c>
      <c r="B367" t="s">
        <v>3902</v>
      </c>
      <c r="C367" t="s">
        <v>6195</v>
      </c>
      <c r="D367" t="s">
        <v>1066</v>
      </c>
      <c r="E367" t="s">
        <v>799</v>
      </c>
    </row>
    <row r="368" spans="1:5" x14ac:dyDescent="0.15">
      <c r="A368" t="s">
        <v>1812</v>
      </c>
      <c r="B368" t="s">
        <v>3568</v>
      </c>
      <c r="C368" t="s">
        <v>2175</v>
      </c>
      <c r="D368" t="s">
        <v>1066</v>
      </c>
      <c r="E368" t="s">
        <v>1296</v>
      </c>
    </row>
    <row r="369" spans="1:5" x14ac:dyDescent="0.15">
      <c r="A369" t="s">
        <v>6464</v>
      </c>
      <c r="B369" t="s">
        <v>3244</v>
      </c>
      <c r="C369" t="s">
        <v>2109</v>
      </c>
      <c r="D369" t="s">
        <v>1066</v>
      </c>
      <c r="E369" t="s">
        <v>1644</v>
      </c>
    </row>
    <row r="370" spans="1:5" x14ac:dyDescent="0.15">
      <c r="A370" t="s">
        <v>6465</v>
      </c>
      <c r="B370" t="s">
        <v>4503</v>
      </c>
      <c r="C370" t="s">
        <v>2176</v>
      </c>
      <c r="D370" t="s">
        <v>1066</v>
      </c>
      <c r="E370" t="s">
        <v>2105</v>
      </c>
    </row>
    <row r="371" spans="1:5" x14ac:dyDescent="0.15">
      <c r="A371" t="s">
        <v>4971</v>
      </c>
      <c r="B371" t="s">
        <v>5203</v>
      </c>
      <c r="C371" t="s">
        <v>951</v>
      </c>
      <c r="D371" t="s">
        <v>1066</v>
      </c>
      <c r="E371" t="s">
        <v>2178</v>
      </c>
    </row>
    <row r="372" spans="1:5" x14ac:dyDescent="0.15">
      <c r="A372" t="s">
        <v>2350</v>
      </c>
      <c r="B372" t="s">
        <v>5204</v>
      </c>
      <c r="C372" t="s">
        <v>1750</v>
      </c>
      <c r="D372" t="s">
        <v>1066</v>
      </c>
      <c r="E372" t="s">
        <v>2182</v>
      </c>
    </row>
    <row r="373" spans="1:5" x14ac:dyDescent="0.15">
      <c r="A373" t="s">
        <v>6466</v>
      </c>
      <c r="B373" t="s">
        <v>881</v>
      </c>
      <c r="C373" t="s">
        <v>2187</v>
      </c>
      <c r="D373" t="s">
        <v>1066</v>
      </c>
      <c r="E373" t="s">
        <v>2191</v>
      </c>
    </row>
    <row r="374" spans="1:5" x14ac:dyDescent="0.15">
      <c r="A374" t="s">
        <v>4462</v>
      </c>
      <c r="B374" t="s">
        <v>5206</v>
      </c>
      <c r="C374" t="s">
        <v>2194</v>
      </c>
      <c r="D374" t="s">
        <v>1066</v>
      </c>
      <c r="E374" t="s">
        <v>519</v>
      </c>
    </row>
    <row r="375" spans="1:5" x14ac:dyDescent="0.15">
      <c r="A375" t="s">
        <v>6467</v>
      </c>
      <c r="B375" t="s">
        <v>5209</v>
      </c>
      <c r="C375" t="s">
        <v>220</v>
      </c>
      <c r="D375" t="s">
        <v>1066</v>
      </c>
      <c r="E375" t="s">
        <v>2198</v>
      </c>
    </row>
    <row r="376" spans="1:5" x14ac:dyDescent="0.15">
      <c r="A376" t="s">
        <v>2953</v>
      </c>
      <c r="B376" t="s">
        <v>5210</v>
      </c>
      <c r="C376" t="s">
        <v>2202</v>
      </c>
      <c r="D376" t="s">
        <v>1066</v>
      </c>
      <c r="E376" t="s">
        <v>2204</v>
      </c>
    </row>
    <row r="377" spans="1:5" x14ac:dyDescent="0.15">
      <c r="A377" t="s">
        <v>1968</v>
      </c>
      <c r="B377" t="s">
        <v>5212</v>
      </c>
      <c r="C377" t="s">
        <v>1261</v>
      </c>
      <c r="D377" t="s">
        <v>1066</v>
      </c>
      <c r="E377" t="s">
        <v>2206</v>
      </c>
    </row>
    <row r="378" spans="1:5" x14ac:dyDescent="0.15">
      <c r="A378" t="s">
        <v>6468</v>
      </c>
      <c r="B378" t="s">
        <v>5214</v>
      </c>
      <c r="C378" t="s">
        <v>1926</v>
      </c>
      <c r="D378" t="s">
        <v>1066</v>
      </c>
      <c r="E378" t="s">
        <v>2207</v>
      </c>
    </row>
    <row r="379" spans="1:5" x14ac:dyDescent="0.15">
      <c r="A379" t="s">
        <v>2153</v>
      </c>
      <c r="B379" t="s">
        <v>3437</v>
      </c>
      <c r="C379" t="s">
        <v>964</v>
      </c>
      <c r="D379" t="s">
        <v>1066</v>
      </c>
      <c r="E379" t="s">
        <v>236</v>
      </c>
    </row>
    <row r="380" spans="1:5" x14ac:dyDescent="0.15">
      <c r="A380" t="s">
        <v>6469</v>
      </c>
      <c r="B380" t="s">
        <v>4740</v>
      </c>
      <c r="C380" t="s">
        <v>1096</v>
      </c>
      <c r="D380" t="s">
        <v>1066</v>
      </c>
      <c r="E380" t="s">
        <v>1429</v>
      </c>
    </row>
    <row r="381" spans="1:5" x14ac:dyDescent="0.15">
      <c r="A381" t="s">
        <v>4602</v>
      </c>
      <c r="B381" t="s">
        <v>1415</v>
      </c>
      <c r="C381" t="s">
        <v>2209</v>
      </c>
      <c r="D381" t="s">
        <v>1066</v>
      </c>
      <c r="E381" t="s">
        <v>2213</v>
      </c>
    </row>
    <row r="382" spans="1:5" x14ac:dyDescent="0.15">
      <c r="A382" t="s">
        <v>3765</v>
      </c>
      <c r="B382" t="s">
        <v>3571</v>
      </c>
      <c r="C382" t="s">
        <v>2214</v>
      </c>
      <c r="D382" t="s">
        <v>1066</v>
      </c>
      <c r="E382" t="s">
        <v>2195</v>
      </c>
    </row>
    <row r="383" spans="1:5" x14ac:dyDescent="0.15">
      <c r="A383" t="s">
        <v>1416</v>
      </c>
      <c r="B383" t="s">
        <v>2633</v>
      </c>
      <c r="C383" t="s">
        <v>1122</v>
      </c>
      <c r="D383" t="s">
        <v>1066</v>
      </c>
      <c r="E383" t="s">
        <v>786</v>
      </c>
    </row>
    <row r="384" spans="1:5" x14ac:dyDescent="0.15">
      <c r="A384" t="s">
        <v>3590</v>
      </c>
      <c r="B384" t="s">
        <v>5215</v>
      </c>
      <c r="C384" t="s">
        <v>98</v>
      </c>
      <c r="D384" t="s">
        <v>1066</v>
      </c>
      <c r="E384" t="s">
        <v>2216</v>
      </c>
    </row>
    <row r="385" spans="1:5" x14ac:dyDescent="0.15">
      <c r="A385" t="s">
        <v>6471</v>
      </c>
      <c r="B385" t="s">
        <v>3464</v>
      </c>
      <c r="C385" t="s">
        <v>351</v>
      </c>
      <c r="D385" t="s">
        <v>1066</v>
      </c>
      <c r="E385" t="s">
        <v>2217</v>
      </c>
    </row>
    <row r="386" spans="1:5" x14ac:dyDescent="0.15">
      <c r="A386" t="s">
        <v>778</v>
      </c>
      <c r="B386" t="s">
        <v>5216</v>
      </c>
      <c r="C386" t="s">
        <v>1479</v>
      </c>
      <c r="D386" t="s">
        <v>1066</v>
      </c>
      <c r="E386" t="s">
        <v>2219</v>
      </c>
    </row>
    <row r="387" spans="1:5" x14ac:dyDescent="0.15">
      <c r="A387" t="s">
        <v>4201</v>
      </c>
      <c r="B387" t="s">
        <v>7166</v>
      </c>
      <c r="C387" t="s">
        <v>6197</v>
      </c>
      <c r="D387" t="s">
        <v>1066</v>
      </c>
      <c r="E387" t="s">
        <v>2094</v>
      </c>
    </row>
    <row r="388" spans="1:5" x14ac:dyDescent="0.15">
      <c r="A388" t="s">
        <v>5891</v>
      </c>
      <c r="B388" t="s">
        <v>5218</v>
      </c>
      <c r="C388" t="s">
        <v>1870</v>
      </c>
      <c r="D388" t="s">
        <v>1066</v>
      </c>
      <c r="E388" t="s">
        <v>1780</v>
      </c>
    </row>
    <row r="389" spans="1:5" x14ac:dyDescent="0.15">
      <c r="A389" t="s">
        <v>2461</v>
      </c>
      <c r="B389" t="s">
        <v>4442</v>
      </c>
      <c r="C389" t="s">
        <v>544</v>
      </c>
      <c r="D389" t="s">
        <v>1066</v>
      </c>
      <c r="E389" t="s">
        <v>886</v>
      </c>
    </row>
    <row r="390" spans="1:5" x14ac:dyDescent="0.15">
      <c r="A390" t="s">
        <v>3697</v>
      </c>
      <c r="B390" t="s">
        <v>5219</v>
      </c>
      <c r="C390" t="s">
        <v>1582</v>
      </c>
      <c r="D390" t="s">
        <v>1066</v>
      </c>
      <c r="E390" t="s">
        <v>2222</v>
      </c>
    </row>
    <row r="391" spans="1:5" x14ac:dyDescent="0.15">
      <c r="A391" t="s">
        <v>6472</v>
      </c>
      <c r="B391" t="s">
        <v>3028</v>
      </c>
      <c r="C391" t="s">
        <v>1422</v>
      </c>
      <c r="D391" t="s">
        <v>1066</v>
      </c>
      <c r="E391" t="s">
        <v>1002</v>
      </c>
    </row>
    <row r="392" spans="1:5" x14ac:dyDescent="0.15">
      <c r="A392" t="s">
        <v>6474</v>
      </c>
      <c r="B392" t="s">
        <v>3144</v>
      </c>
      <c r="C392" t="s">
        <v>2226</v>
      </c>
      <c r="D392" t="s">
        <v>1066</v>
      </c>
      <c r="E392" t="s">
        <v>714</v>
      </c>
    </row>
    <row r="393" spans="1:5" x14ac:dyDescent="0.15">
      <c r="A393" t="s">
        <v>4574</v>
      </c>
      <c r="B393" t="s">
        <v>5220</v>
      </c>
      <c r="C393" t="s">
        <v>2227</v>
      </c>
      <c r="D393" t="s">
        <v>1066</v>
      </c>
      <c r="E393" t="s">
        <v>2229</v>
      </c>
    </row>
    <row r="394" spans="1:5" x14ac:dyDescent="0.15">
      <c r="A394" t="s">
        <v>6475</v>
      </c>
      <c r="B394" t="s">
        <v>1250</v>
      </c>
      <c r="C394" t="s">
        <v>2232</v>
      </c>
      <c r="D394" t="s">
        <v>1066</v>
      </c>
      <c r="E394" t="s">
        <v>2233</v>
      </c>
    </row>
    <row r="395" spans="1:5" x14ac:dyDescent="0.15">
      <c r="A395" t="s">
        <v>4061</v>
      </c>
      <c r="B395" t="s">
        <v>953</v>
      </c>
      <c r="C395" t="s">
        <v>2234</v>
      </c>
      <c r="D395" t="s">
        <v>1066</v>
      </c>
      <c r="E395" t="s">
        <v>2236</v>
      </c>
    </row>
    <row r="396" spans="1:5" x14ac:dyDescent="0.15">
      <c r="A396" t="s">
        <v>4314</v>
      </c>
      <c r="B396" t="s">
        <v>3672</v>
      </c>
      <c r="C396" t="s">
        <v>381</v>
      </c>
      <c r="D396" t="s">
        <v>1066</v>
      </c>
      <c r="E396" t="s">
        <v>1884</v>
      </c>
    </row>
    <row r="397" spans="1:5" x14ac:dyDescent="0.15">
      <c r="A397" t="s">
        <v>6320</v>
      </c>
      <c r="B397" t="s">
        <v>5221</v>
      </c>
      <c r="C397" t="s">
        <v>2242</v>
      </c>
      <c r="D397" t="s">
        <v>1066</v>
      </c>
      <c r="E397" t="s">
        <v>758</v>
      </c>
    </row>
    <row r="398" spans="1:5" x14ac:dyDescent="0.15">
      <c r="A398" t="s">
        <v>5816</v>
      </c>
      <c r="B398" t="s">
        <v>835</v>
      </c>
      <c r="C398" t="s">
        <v>825</v>
      </c>
      <c r="D398" t="s">
        <v>1066</v>
      </c>
      <c r="E398" t="s">
        <v>1074</v>
      </c>
    </row>
    <row r="399" spans="1:5" x14ac:dyDescent="0.15">
      <c r="A399" t="s">
        <v>4558</v>
      </c>
      <c r="B399" t="s">
        <v>5222</v>
      </c>
      <c r="C399" t="s">
        <v>2243</v>
      </c>
      <c r="D399" t="s">
        <v>1066</v>
      </c>
      <c r="E399" t="s">
        <v>2245</v>
      </c>
    </row>
    <row r="400" spans="1:5" x14ac:dyDescent="0.15">
      <c r="A400" t="s">
        <v>2481</v>
      </c>
      <c r="B400" t="s">
        <v>246</v>
      </c>
      <c r="C400" t="s">
        <v>2142</v>
      </c>
      <c r="D400" t="s">
        <v>1066</v>
      </c>
      <c r="E400" t="s">
        <v>122</v>
      </c>
    </row>
    <row r="401" spans="1:5" x14ac:dyDescent="0.15">
      <c r="A401" t="s">
        <v>4564</v>
      </c>
      <c r="B401" t="s">
        <v>752</v>
      </c>
      <c r="C401" t="s">
        <v>1730</v>
      </c>
      <c r="D401" t="s">
        <v>1066</v>
      </c>
      <c r="E401" t="s">
        <v>2250</v>
      </c>
    </row>
    <row r="402" spans="1:5" x14ac:dyDescent="0.15">
      <c r="A402" t="s">
        <v>6476</v>
      </c>
      <c r="B402" t="s">
        <v>5224</v>
      </c>
      <c r="C402" t="s">
        <v>1197</v>
      </c>
      <c r="D402" t="s">
        <v>1066</v>
      </c>
      <c r="E402" t="s">
        <v>2255</v>
      </c>
    </row>
    <row r="403" spans="1:5" x14ac:dyDescent="0.15">
      <c r="A403" t="s">
        <v>6477</v>
      </c>
      <c r="B403" t="s">
        <v>2840</v>
      </c>
      <c r="C403" t="s">
        <v>539</v>
      </c>
      <c r="D403" t="s">
        <v>1066</v>
      </c>
      <c r="E403" t="s">
        <v>1726</v>
      </c>
    </row>
    <row r="404" spans="1:5" x14ac:dyDescent="0.15">
      <c r="A404" t="s">
        <v>1288</v>
      </c>
      <c r="B404" t="s">
        <v>2610</v>
      </c>
      <c r="C404" t="s">
        <v>2256</v>
      </c>
      <c r="D404" t="s">
        <v>1066</v>
      </c>
      <c r="E404" t="s">
        <v>2260</v>
      </c>
    </row>
    <row r="405" spans="1:5" x14ac:dyDescent="0.15">
      <c r="A405" t="s">
        <v>1922</v>
      </c>
      <c r="B405" t="s">
        <v>1538</v>
      </c>
      <c r="C405" t="s">
        <v>1510</v>
      </c>
      <c r="D405" t="s">
        <v>1066</v>
      </c>
      <c r="E405" t="s">
        <v>1975</v>
      </c>
    </row>
    <row r="406" spans="1:5" x14ac:dyDescent="0.15">
      <c r="A406" t="s">
        <v>6479</v>
      </c>
      <c r="B406" t="s">
        <v>3775</v>
      </c>
      <c r="C406" t="s">
        <v>2262</v>
      </c>
      <c r="D406" t="s">
        <v>1066</v>
      </c>
      <c r="E406" t="s">
        <v>338</v>
      </c>
    </row>
    <row r="407" spans="1:5" x14ac:dyDescent="0.15">
      <c r="A407" t="s">
        <v>6368</v>
      </c>
      <c r="B407" t="s">
        <v>689</v>
      </c>
      <c r="C407" t="s">
        <v>1949</v>
      </c>
      <c r="D407" t="s">
        <v>1066</v>
      </c>
      <c r="E407" t="s">
        <v>37</v>
      </c>
    </row>
    <row r="408" spans="1:5" x14ac:dyDescent="0.15">
      <c r="A408" t="s">
        <v>5913</v>
      </c>
      <c r="B408" t="s">
        <v>2684</v>
      </c>
      <c r="C408" t="s">
        <v>1841</v>
      </c>
      <c r="D408" t="s">
        <v>1066</v>
      </c>
      <c r="E408" t="s">
        <v>7</v>
      </c>
    </row>
    <row r="409" spans="1:5" x14ac:dyDescent="0.15">
      <c r="A409" t="s">
        <v>6480</v>
      </c>
      <c r="B409" t="s">
        <v>3704</v>
      </c>
      <c r="C409" t="s">
        <v>1594</v>
      </c>
      <c r="D409" t="s">
        <v>1066</v>
      </c>
      <c r="E409" t="s">
        <v>2264</v>
      </c>
    </row>
    <row r="410" spans="1:5" x14ac:dyDescent="0.15">
      <c r="A410" t="s">
        <v>2311</v>
      </c>
      <c r="B410" t="s">
        <v>5226</v>
      </c>
      <c r="C410" t="s">
        <v>2267</v>
      </c>
      <c r="D410" t="s">
        <v>1066</v>
      </c>
      <c r="E410" t="s">
        <v>2055</v>
      </c>
    </row>
    <row r="411" spans="1:5" x14ac:dyDescent="0.15">
      <c r="A411" t="s">
        <v>6482</v>
      </c>
      <c r="B411" t="s">
        <v>4857</v>
      </c>
      <c r="C411" t="s">
        <v>711</v>
      </c>
      <c r="D411" t="s">
        <v>1066</v>
      </c>
      <c r="E411" t="s">
        <v>1964</v>
      </c>
    </row>
    <row r="412" spans="1:5" x14ac:dyDescent="0.15">
      <c r="A412" t="s">
        <v>735</v>
      </c>
      <c r="B412" t="s">
        <v>5228</v>
      </c>
      <c r="C412" t="s">
        <v>180</v>
      </c>
      <c r="D412" t="s">
        <v>1066</v>
      </c>
      <c r="E412" t="s">
        <v>2268</v>
      </c>
    </row>
    <row r="413" spans="1:5" x14ac:dyDescent="0.15">
      <c r="A413" t="s">
        <v>1782</v>
      </c>
      <c r="B413" t="s">
        <v>5025</v>
      </c>
      <c r="C413" t="s">
        <v>1241</v>
      </c>
      <c r="D413" t="s">
        <v>1066</v>
      </c>
      <c r="E413" t="s">
        <v>620</v>
      </c>
    </row>
    <row r="414" spans="1:5" x14ac:dyDescent="0.15">
      <c r="A414" t="s">
        <v>6484</v>
      </c>
      <c r="B414" t="s">
        <v>5229</v>
      </c>
      <c r="C414" t="s">
        <v>671</v>
      </c>
      <c r="D414" t="s">
        <v>1066</v>
      </c>
      <c r="E414" t="s">
        <v>1852</v>
      </c>
    </row>
    <row r="415" spans="1:5" x14ac:dyDescent="0.15">
      <c r="A415" t="s">
        <v>1863</v>
      </c>
      <c r="B415" t="s">
        <v>7167</v>
      </c>
      <c r="C415" t="s">
        <v>6198</v>
      </c>
      <c r="D415" t="s">
        <v>1863</v>
      </c>
    </row>
    <row r="416" spans="1:5" x14ac:dyDescent="0.15">
      <c r="A416" t="s">
        <v>3358</v>
      </c>
      <c r="B416" t="s">
        <v>5230</v>
      </c>
      <c r="C416" t="s">
        <v>692</v>
      </c>
      <c r="D416" t="s">
        <v>1863</v>
      </c>
      <c r="E416" t="s">
        <v>2275</v>
      </c>
    </row>
    <row r="417" spans="1:5" x14ac:dyDescent="0.15">
      <c r="A417" t="s">
        <v>4510</v>
      </c>
      <c r="B417" t="s">
        <v>5232</v>
      </c>
      <c r="C417" t="s">
        <v>1249</v>
      </c>
      <c r="D417" t="s">
        <v>1863</v>
      </c>
      <c r="E417" t="s">
        <v>1798</v>
      </c>
    </row>
    <row r="418" spans="1:5" x14ac:dyDescent="0.15">
      <c r="A418" t="s">
        <v>4753</v>
      </c>
      <c r="B418" t="s">
        <v>3663</v>
      </c>
      <c r="C418" t="s">
        <v>2276</v>
      </c>
      <c r="D418" t="s">
        <v>1863</v>
      </c>
      <c r="E418" t="s">
        <v>2280</v>
      </c>
    </row>
    <row r="419" spans="1:5" x14ac:dyDescent="0.15">
      <c r="A419" t="s">
        <v>2394</v>
      </c>
      <c r="B419" t="s">
        <v>3770</v>
      </c>
      <c r="C419" t="s">
        <v>1179</v>
      </c>
      <c r="D419" t="s">
        <v>1863</v>
      </c>
      <c r="E419" t="s">
        <v>1374</v>
      </c>
    </row>
    <row r="420" spans="1:5" x14ac:dyDescent="0.15">
      <c r="A420" t="s">
        <v>5646</v>
      </c>
      <c r="B420" t="s">
        <v>3771</v>
      </c>
      <c r="C420" t="s">
        <v>451</v>
      </c>
      <c r="D420" t="s">
        <v>1863</v>
      </c>
      <c r="E420" t="s">
        <v>16</v>
      </c>
    </row>
    <row r="421" spans="1:5" x14ac:dyDescent="0.15">
      <c r="A421" t="s">
        <v>6486</v>
      </c>
      <c r="B421" t="s">
        <v>5233</v>
      </c>
      <c r="C421" t="s">
        <v>2281</v>
      </c>
      <c r="D421" t="s">
        <v>1863</v>
      </c>
      <c r="E421" t="s">
        <v>2283</v>
      </c>
    </row>
    <row r="422" spans="1:5" x14ac:dyDescent="0.15">
      <c r="A422" t="s">
        <v>6487</v>
      </c>
      <c r="B422" t="s">
        <v>1530</v>
      </c>
      <c r="C422" t="s">
        <v>2286</v>
      </c>
      <c r="D422" t="s">
        <v>1863</v>
      </c>
      <c r="E422" t="s">
        <v>21</v>
      </c>
    </row>
    <row r="423" spans="1:5" x14ac:dyDescent="0.15">
      <c r="A423" t="s">
        <v>5451</v>
      </c>
      <c r="B423" t="s">
        <v>4995</v>
      </c>
      <c r="C423" t="s">
        <v>1896</v>
      </c>
      <c r="D423" t="s">
        <v>1863</v>
      </c>
      <c r="E423" t="s">
        <v>1651</v>
      </c>
    </row>
    <row r="424" spans="1:5" x14ac:dyDescent="0.15">
      <c r="A424" t="s">
        <v>6488</v>
      </c>
      <c r="B424" t="s">
        <v>2223</v>
      </c>
      <c r="C424" t="s">
        <v>2287</v>
      </c>
      <c r="D424" t="s">
        <v>1863</v>
      </c>
      <c r="E424" t="s">
        <v>1645</v>
      </c>
    </row>
    <row r="425" spans="1:5" x14ac:dyDescent="0.15">
      <c r="A425" t="s">
        <v>6489</v>
      </c>
      <c r="B425" t="s">
        <v>5234</v>
      </c>
      <c r="C425" t="s">
        <v>1472</v>
      </c>
      <c r="D425" t="s">
        <v>1863</v>
      </c>
      <c r="E425" t="s">
        <v>2291</v>
      </c>
    </row>
    <row r="426" spans="1:5" x14ac:dyDescent="0.15">
      <c r="A426" t="s">
        <v>6490</v>
      </c>
      <c r="B426" t="s">
        <v>3559</v>
      </c>
      <c r="C426" t="s">
        <v>1300</v>
      </c>
      <c r="D426" t="s">
        <v>1863</v>
      </c>
      <c r="E426" t="s">
        <v>2294</v>
      </c>
    </row>
    <row r="427" spans="1:5" x14ac:dyDescent="0.15">
      <c r="A427" t="s">
        <v>4685</v>
      </c>
      <c r="B427" t="s">
        <v>427</v>
      </c>
      <c r="C427" t="s">
        <v>2297</v>
      </c>
      <c r="D427" t="s">
        <v>1863</v>
      </c>
      <c r="E427" t="s">
        <v>2302</v>
      </c>
    </row>
    <row r="428" spans="1:5" x14ac:dyDescent="0.15">
      <c r="A428" t="s">
        <v>5217</v>
      </c>
      <c r="B428" t="s">
        <v>1101</v>
      </c>
      <c r="C428" t="s">
        <v>1100</v>
      </c>
      <c r="D428" t="s">
        <v>1863</v>
      </c>
      <c r="E428" t="s">
        <v>2230</v>
      </c>
    </row>
    <row r="429" spans="1:5" x14ac:dyDescent="0.15">
      <c r="A429" t="s">
        <v>4665</v>
      </c>
      <c r="B429" t="s">
        <v>5235</v>
      </c>
      <c r="C429" t="s">
        <v>256</v>
      </c>
      <c r="D429" t="s">
        <v>1863</v>
      </c>
      <c r="E429" t="s">
        <v>2308</v>
      </c>
    </row>
    <row r="430" spans="1:5" x14ac:dyDescent="0.15">
      <c r="A430" t="s">
        <v>6491</v>
      </c>
      <c r="B430" t="s">
        <v>5237</v>
      </c>
      <c r="C430" t="s">
        <v>2312</v>
      </c>
      <c r="D430" t="s">
        <v>1863</v>
      </c>
      <c r="E430" t="s">
        <v>2314</v>
      </c>
    </row>
    <row r="431" spans="1:5" x14ac:dyDescent="0.15">
      <c r="A431" t="s">
        <v>6492</v>
      </c>
      <c r="B431" t="s">
        <v>1579</v>
      </c>
      <c r="C431" t="s">
        <v>2324</v>
      </c>
      <c r="D431" t="s">
        <v>1863</v>
      </c>
      <c r="E431" t="s">
        <v>2266</v>
      </c>
    </row>
    <row r="432" spans="1:5" x14ac:dyDescent="0.15">
      <c r="A432" t="s">
        <v>6493</v>
      </c>
      <c r="B432" t="s">
        <v>5239</v>
      </c>
      <c r="C432" t="s">
        <v>866</v>
      </c>
      <c r="D432" t="s">
        <v>1863</v>
      </c>
      <c r="E432" t="s">
        <v>411</v>
      </c>
    </row>
    <row r="433" spans="1:5" x14ac:dyDescent="0.15">
      <c r="A433" t="s">
        <v>2136</v>
      </c>
      <c r="B433" t="s">
        <v>5240</v>
      </c>
      <c r="C433" t="s">
        <v>1488</v>
      </c>
      <c r="D433" t="s">
        <v>1863</v>
      </c>
      <c r="E433" t="s">
        <v>2318</v>
      </c>
    </row>
    <row r="434" spans="1:5" x14ac:dyDescent="0.15">
      <c r="A434" t="s">
        <v>4425</v>
      </c>
      <c r="B434" t="s">
        <v>5242</v>
      </c>
      <c r="C434" t="s">
        <v>1885</v>
      </c>
      <c r="D434" t="s">
        <v>1863</v>
      </c>
      <c r="E434" t="s">
        <v>2325</v>
      </c>
    </row>
    <row r="435" spans="1:5" x14ac:dyDescent="0.15">
      <c r="A435" t="s">
        <v>6494</v>
      </c>
      <c r="B435" t="s">
        <v>4076</v>
      </c>
      <c r="C435" t="s">
        <v>2329</v>
      </c>
      <c r="D435" t="s">
        <v>1863</v>
      </c>
      <c r="E435" t="s">
        <v>2331</v>
      </c>
    </row>
    <row r="436" spans="1:5" x14ac:dyDescent="0.15">
      <c r="A436" t="s">
        <v>6495</v>
      </c>
      <c r="B436" t="s">
        <v>198</v>
      </c>
      <c r="C436" t="s">
        <v>1743</v>
      </c>
      <c r="D436" t="s">
        <v>1863</v>
      </c>
      <c r="E436" t="s">
        <v>187</v>
      </c>
    </row>
    <row r="437" spans="1:5" x14ac:dyDescent="0.15">
      <c r="A437" t="s">
        <v>3745</v>
      </c>
      <c r="B437" t="s">
        <v>5243</v>
      </c>
      <c r="C437" t="s">
        <v>2337</v>
      </c>
      <c r="D437" t="s">
        <v>1863</v>
      </c>
      <c r="E437" t="s">
        <v>2189</v>
      </c>
    </row>
    <row r="438" spans="1:5" x14ac:dyDescent="0.15">
      <c r="A438" t="s">
        <v>6296</v>
      </c>
      <c r="B438" t="s">
        <v>5030</v>
      </c>
      <c r="C438" t="s">
        <v>2341</v>
      </c>
      <c r="D438" t="s">
        <v>1863</v>
      </c>
      <c r="E438" t="s">
        <v>2270</v>
      </c>
    </row>
    <row r="439" spans="1:5" x14ac:dyDescent="0.15">
      <c r="A439" t="s">
        <v>6496</v>
      </c>
      <c r="B439" t="s">
        <v>4901</v>
      </c>
      <c r="C439" t="s">
        <v>2344</v>
      </c>
      <c r="D439" t="s">
        <v>1863</v>
      </c>
      <c r="E439" t="s">
        <v>2349</v>
      </c>
    </row>
    <row r="440" spans="1:5" x14ac:dyDescent="0.15">
      <c r="A440" t="s">
        <v>2</v>
      </c>
      <c r="B440" t="s">
        <v>3804</v>
      </c>
      <c r="C440" t="s">
        <v>2132</v>
      </c>
      <c r="D440" t="s">
        <v>1863</v>
      </c>
      <c r="E440" t="s">
        <v>2143</v>
      </c>
    </row>
    <row r="441" spans="1:5" x14ac:dyDescent="0.15">
      <c r="A441" t="s">
        <v>6497</v>
      </c>
      <c r="B441" t="s">
        <v>5244</v>
      </c>
      <c r="C441" t="s">
        <v>179</v>
      </c>
      <c r="D441" t="s">
        <v>1863</v>
      </c>
      <c r="E441" t="s">
        <v>1092</v>
      </c>
    </row>
    <row r="442" spans="1:5" x14ac:dyDescent="0.15">
      <c r="A442" t="s">
        <v>4606</v>
      </c>
      <c r="B442" t="s">
        <v>5245</v>
      </c>
      <c r="C442" t="s">
        <v>2353</v>
      </c>
      <c r="D442" t="s">
        <v>1863</v>
      </c>
      <c r="E442" t="s">
        <v>2358</v>
      </c>
    </row>
    <row r="443" spans="1:5" x14ac:dyDescent="0.15">
      <c r="A443" t="s">
        <v>6498</v>
      </c>
      <c r="B443" t="s">
        <v>2821</v>
      </c>
      <c r="C443" t="s">
        <v>1337</v>
      </c>
      <c r="D443" t="s">
        <v>1863</v>
      </c>
      <c r="E443" t="s">
        <v>1536</v>
      </c>
    </row>
    <row r="444" spans="1:5" x14ac:dyDescent="0.15">
      <c r="A444" t="s">
        <v>6499</v>
      </c>
      <c r="B444" t="s">
        <v>5247</v>
      </c>
      <c r="C444" t="s">
        <v>75</v>
      </c>
      <c r="D444" t="s">
        <v>1863</v>
      </c>
      <c r="E444" t="s">
        <v>2185</v>
      </c>
    </row>
    <row r="445" spans="1:5" x14ac:dyDescent="0.15">
      <c r="A445" t="s">
        <v>6500</v>
      </c>
      <c r="B445" t="s">
        <v>5248</v>
      </c>
      <c r="C445" t="s">
        <v>2118</v>
      </c>
      <c r="D445" t="s">
        <v>1863</v>
      </c>
      <c r="E445" t="s">
        <v>1168</v>
      </c>
    </row>
    <row r="446" spans="1:5" x14ac:dyDescent="0.15">
      <c r="A446" t="s">
        <v>512</v>
      </c>
      <c r="B446" t="s">
        <v>1986</v>
      </c>
      <c r="C446" t="s">
        <v>2171</v>
      </c>
      <c r="D446" t="s">
        <v>1863</v>
      </c>
      <c r="E446" t="s">
        <v>327</v>
      </c>
    </row>
    <row r="447" spans="1:5" x14ac:dyDescent="0.15">
      <c r="A447" t="s">
        <v>6217</v>
      </c>
      <c r="B447" t="s">
        <v>622</v>
      </c>
      <c r="C447" t="s">
        <v>2359</v>
      </c>
      <c r="D447" t="s">
        <v>1863</v>
      </c>
      <c r="E447" t="s">
        <v>972</v>
      </c>
    </row>
    <row r="448" spans="1:5" x14ac:dyDescent="0.15">
      <c r="A448" t="s">
        <v>6502</v>
      </c>
      <c r="B448" t="s">
        <v>5249</v>
      </c>
      <c r="C448" t="s">
        <v>2362</v>
      </c>
      <c r="D448" t="s">
        <v>1863</v>
      </c>
      <c r="E448" t="s">
        <v>1486</v>
      </c>
    </row>
    <row r="449" spans="1:5" x14ac:dyDescent="0.15">
      <c r="A449" t="s">
        <v>5578</v>
      </c>
      <c r="B449" t="s">
        <v>1533</v>
      </c>
      <c r="C449" t="s">
        <v>1905</v>
      </c>
      <c r="D449" t="s">
        <v>1863</v>
      </c>
      <c r="E449" t="s">
        <v>2369</v>
      </c>
    </row>
    <row r="450" spans="1:5" x14ac:dyDescent="0.15">
      <c r="A450" t="s">
        <v>6503</v>
      </c>
      <c r="B450" t="s">
        <v>5250</v>
      </c>
      <c r="C450" t="s">
        <v>2374</v>
      </c>
      <c r="D450" t="s">
        <v>1863</v>
      </c>
      <c r="E450" t="s">
        <v>2375</v>
      </c>
    </row>
    <row r="451" spans="1:5" x14ac:dyDescent="0.15">
      <c r="A451" t="s">
        <v>6504</v>
      </c>
      <c r="B451" t="s">
        <v>5251</v>
      </c>
      <c r="C451" t="s">
        <v>2378</v>
      </c>
      <c r="D451" t="s">
        <v>1863</v>
      </c>
      <c r="E451" t="s">
        <v>862</v>
      </c>
    </row>
    <row r="452" spans="1:5" x14ac:dyDescent="0.15">
      <c r="A452" t="s">
        <v>6505</v>
      </c>
      <c r="B452" t="s">
        <v>3366</v>
      </c>
      <c r="C452" t="s">
        <v>963</v>
      </c>
      <c r="D452" t="s">
        <v>1863</v>
      </c>
      <c r="E452" t="s">
        <v>2380</v>
      </c>
    </row>
    <row r="453" spans="1:5" x14ac:dyDescent="0.15">
      <c r="A453" t="s">
        <v>319</v>
      </c>
      <c r="B453" t="s">
        <v>1365</v>
      </c>
      <c r="C453" t="s">
        <v>2382</v>
      </c>
      <c r="D453" t="s">
        <v>1863</v>
      </c>
      <c r="E453" t="s">
        <v>2140</v>
      </c>
    </row>
    <row r="454" spans="1:5" x14ac:dyDescent="0.15">
      <c r="A454" t="s">
        <v>6507</v>
      </c>
      <c r="B454" t="s">
        <v>2368</v>
      </c>
      <c r="C454" t="s">
        <v>2385</v>
      </c>
      <c r="D454" t="s">
        <v>1863</v>
      </c>
      <c r="E454" t="s">
        <v>933</v>
      </c>
    </row>
    <row r="455" spans="1:5" x14ac:dyDescent="0.15">
      <c r="A455" t="s">
        <v>5146</v>
      </c>
      <c r="B455" t="s">
        <v>5252</v>
      </c>
      <c r="C455" t="s">
        <v>2051</v>
      </c>
      <c r="D455" t="s">
        <v>1863</v>
      </c>
      <c r="E455" t="s">
        <v>909</v>
      </c>
    </row>
    <row r="456" spans="1:5" x14ac:dyDescent="0.15">
      <c r="A456" t="s">
        <v>6509</v>
      </c>
      <c r="B456" t="s">
        <v>2856</v>
      </c>
      <c r="C456" t="s">
        <v>2372</v>
      </c>
      <c r="D456" t="s">
        <v>1863</v>
      </c>
      <c r="E456" t="s">
        <v>1980</v>
      </c>
    </row>
    <row r="457" spans="1:5" x14ac:dyDescent="0.15">
      <c r="A457" t="s">
        <v>6510</v>
      </c>
      <c r="B457" t="s">
        <v>691</v>
      </c>
      <c r="C457" t="s">
        <v>2391</v>
      </c>
      <c r="D457" t="s">
        <v>1863</v>
      </c>
      <c r="E457" t="s">
        <v>2393</v>
      </c>
    </row>
    <row r="458" spans="1:5" x14ac:dyDescent="0.15">
      <c r="A458" t="s">
        <v>6511</v>
      </c>
      <c r="B458" t="s">
        <v>5253</v>
      </c>
      <c r="C458" t="s">
        <v>2395</v>
      </c>
      <c r="D458" t="s">
        <v>1863</v>
      </c>
      <c r="E458" t="s">
        <v>2396</v>
      </c>
    </row>
    <row r="459" spans="1:5" x14ac:dyDescent="0.15">
      <c r="A459" t="s">
        <v>6512</v>
      </c>
      <c r="B459" t="s">
        <v>1525</v>
      </c>
      <c r="C459" t="s">
        <v>2212</v>
      </c>
      <c r="D459" t="s">
        <v>1863</v>
      </c>
      <c r="E459" t="s">
        <v>2400</v>
      </c>
    </row>
    <row r="460" spans="1:5" x14ac:dyDescent="0.15">
      <c r="A460" t="s">
        <v>1291</v>
      </c>
      <c r="B460" t="s">
        <v>7168</v>
      </c>
      <c r="C460" t="s">
        <v>6199</v>
      </c>
      <c r="D460" t="s">
        <v>1291</v>
      </c>
    </row>
    <row r="461" spans="1:5" x14ac:dyDescent="0.15">
      <c r="A461" t="s">
        <v>6172</v>
      </c>
      <c r="B461" t="s">
        <v>1345</v>
      </c>
      <c r="C461" t="s">
        <v>854</v>
      </c>
      <c r="D461" t="s">
        <v>1291</v>
      </c>
      <c r="E461" t="s">
        <v>2401</v>
      </c>
    </row>
    <row r="462" spans="1:5" x14ac:dyDescent="0.15">
      <c r="A462" t="s">
        <v>3170</v>
      </c>
      <c r="B462" t="s">
        <v>5254</v>
      </c>
      <c r="C462" t="s">
        <v>1408</v>
      </c>
      <c r="D462" t="s">
        <v>1291</v>
      </c>
      <c r="E462" t="s">
        <v>1577</v>
      </c>
    </row>
    <row r="463" spans="1:5" x14ac:dyDescent="0.15">
      <c r="A463" t="s">
        <v>6513</v>
      </c>
      <c r="B463" t="s">
        <v>5255</v>
      </c>
      <c r="C463" t="s">
        <v>2405</v>
      </c>
      <c r="D463" t="s">
        <v>1291</v>
      </c>
      <c r="E463" t="s">
        <v>1106</v>
      </c>
    </row>
    <row r="464" spans="1:5" x14ac:dyDescent="0.15">
      <c r="A464" t="s">
        <v>6514</v>
      </c>
      <c r="B464" t="s">
        <v>5257</v>
      </c>
      <c r="C464" t="s">
        <v>2410</v>
      </c>
      <c r="D464" t="s">
        <v>1291</v>
      </c>
      <c r="E464" t="s">
        <v>2413</v>
      </c>
    </row>
    <row r="465" spans="1:5" x14ac:dyDescent="0.15">
      <c r="A465" t="s">
        <v>6515</v>
      </c>
      <c r="B465" t="s">
        <v>522</v>
      </c>
      <c r="C465" t="s">
        <v>2237</v>
      </c>
      <c r="D465" t="s">
        <v>1291</v>
      </c>
      <c r="E465" t="s">
        <v>2419</v>
      </c>
    </row>
    <row r="466" spans="1:5" x14ac:dyDescent="0.15">
      <c r="A466" t="s">
        <v>6516</v>
      </c>
      <c r="B466" t="s">
        <v>5258</v>
      </c>
      <c r="C466" t="s">
        <v>1099</v>
      </c>
      <c r="D466" t="s">
        <v>1291</v>
      </c>
      <c r="E466" t="s">
        <v>2421</v>
      </c>
    </row>
    <row r="467" spans="1:5" x14ac:dyDescent="0.15">
      <c r="A467" t="s">
        <v>6517</v>
      </c>
      <c r="B467" t="s">
        <v>1317</v>
      </c>
      <c r="C467" t="s">
        <v>1754</v>
      </c>
      <c r="D467" t="s">
        <v>1291</v>
      </c>
      <c r="E467" t="s">
        <v>2423</v>
      </c>
    </row>
    <row r="468" spans="1:5" x14ac:dyDescent="0.15">
      <c r="A468" t="s">
        <v>2773</v>
      </c>
      <c r="B468" t="s">
        <v>5259</v>
      </c>
      <c r="C468" t="s">
        <v>2424</v>
      </c>
      <c r="D468" t="s">
        <v>1291</v>
      </c>
      <c r="E468" t="s">
        <v>1052</v>
      </c>
    </row>
    <row r="469" spans="1:5" x14ac:dyDescent="0.15">
      <c r="A469" t="s">
        <v>6518</v>
      </c>
      <c r="B469" t="s">
        <v>5261</v>
      </c>
      <c r="C469" t="s">
        <v>2426</v>
      </c>
      <c r="D469" t="s">
        <v>1291</v>
      </c>
      <c r="E469" t="s">
        <v>2428</v>
      </c>
    </row>
    <row r="470" spans="1:5" x14ac:dyDescent="0.15">
      <c r="A470" t="s">
        <v>2269</v>
      </c>
      <c r="B470" t="s">
        <v>5262</v>
      </c>
      <c r="C470" t="s">
        <v>2433</v>
      </c>
      <c r="D470" t="s">
        <v>1291</v>
      </c>
      <c r="E470" t="s">
        <v>1355</v>
      </c>
    </row>
    <row r="471" spans="1:5" x14ac:dyDescent="0.15">
      <c r="A471" t="s">
        <v>6519</v>
      </c>
      <c r="B471" t="s">
        <v>4370</v>
      </c>
      <c r="C471" t="s">
        <v>2439</v>
      </c>
      <c r="D471" t="s">
        <v>1291</v>
      </c>
      <c r="E471" t="s">
        <v>2441</v>
      </c>
    </row>
    <row r="472" spans="1:5" x14ac:dyDescent="0.15">
      <c r="A472" t="s">
        <v>1558</v>
      </c>
      <c r="B472" t="s">
        <v>1313</v>
      </c>
      <c r="C472" t="s">
        <v>1519</v>
      </c>
      <c r="D472" t="s">
        <v>1291</v>
      </c>
      <c r="E472" t="s">
        <v>335</v>
      </c>
    </row>
    <row r="473" spans="1:5" x14ac:dyDescent="0.15">
      <c r="A473" t="s">
        <v>6520</v>
      </c>
      <c r="B473" t="s">
        <v>2618</v>
      </c>
      <c r="C473" t="s">
        <v>2432</v>
      </c>
      <c r="D473" t="s">
        <v>1291</v>
      </c>
      <c r="E473" t="s">
        <v>2443</v>
      </c>
    </row>
    <row r="474" spans="1:5" x14ac:dyDescent="0.15">
      <c r="A474" t="s">
        <v>6521</v>
      </c>
      <c r="B474" t="s">
        <v>5264</v>
      </c>
      <c r="C474" t="s">
        <v>1411</v>
      </c>
      <c r="D474" t="s">
        <v>1291</v>
      </c>
      <c r="E474" t="s">
        <v>1535</v>
      </c>
    </row>
    <row r="475" spans="1:5" x14ac:dyDescent="0.15">
      <c r="A475" t="s">
        <v>6523</v>
      </c>
      <c r="B475" t="s">
        <v>813</v>
      </c>
      <c r="C475" t="s">
        <v>1371</v>
      </c>
      <c r="D475" t="s">
        <v>1291</v>
      </c>
      <c r="E475" t="s">
        <v>1678</v>
      </c>
    </row>
    <row r="476" spans="1:5" x14ac:dyDescent="0.15">
      <c r="A476" t="s">
        <v>2347</v>
      </c>
      <c r="B476" t="s">
        <v>3764</v>
      </c>
      <c r="C476" t="s">
        <v>2447</v>
      </c>
      <c r="D476" t="s">
        <v>1291</v>
      </c>
      <c r="E476" t="s">
        <v>2449</v>
      </c>
    </row>
    <row r="477" spans="1:5" x14ac:dyDescent="0.15">
      <c r="A477" t="s">
        <v>6524</v>
      </c>
      <c r="B477" t="s">
        <v>2899</v>
      </c>
      <c r="C477" t="s">
        <v>1864</v>
      </c>
      <c r="D477" t="s">
        <v>1291</v>
      </c>
      <c r="E477" t="s">
        <v>1464</v>
      </c>
    </row>
    <row r="478" spans="1:5" x14ac:dyDescent="0.15">
      <c r="A478" t="s">
        <v>5930</v>
      </c>
      <c r="B478" t="s">
        <v>5213</v>
      </c>
      <c r="C478" t="s">
        <v>2452</v>
      </c>
      <c r="D478" t="s">
        <v>1291</v>
      </c>
      <c r="E478" t="s">
        <v>2457</v>
      </c>
    </row>
    <row r="479" spans="1:5" x14ac:dyDescent="0.15">
      <c r="A479" t="s">
        <v>5311</v>
      </c>
      <c r="B479" t="s">
        <v>2300</v>
      </c>
      <c r="C479" t="s">
        <v>2199</v>
      </c>
      <c r="D479" t="s">
        <v>1291</v>
      </c>
      <c r="E479" t="s">
        <v>309</v>
      </c>
    </row>
    <row r="480" spans="1:5" x14ac:dyDescent="0.15">
      <c r="A480" t="s">
        <v>6526</v>
      </c>
      <c r="B480" t="s">
        <v>5265</v>
      </c>
      <c r="C480" t="s">
        <v>70</v>
      </c>
      <c r="D480" t="s">
        <v>1291</v>
      </c>
      <c r="E480" t="s">
        <v>2415</v>
      </c>
    </row>
    <row r="481" spans="1:5" x14ac:dyDescent="0.15">
      <c r="A481" t="s">
        <v>4043</v>
      </c>
      <c r="B481" t="s">
        <v>5267</v>
      </c>
      <c r="C481" t="s">
        <v>541</v>
      </c>
      <c r="D481" t="s">
        <v>1291</v>
      </c>
      <c r="E481" t="s">
        <v>880</v>
      </c>
    </row>
    <row r="482" spans="1:5" x14ac:dyDescent="0.15">
      <c r="A482" t="s">
        <v>5910</v>
      </c>
      <c r="B482" t="s">
        <v>5197</v>
      </c>
      <c r="C482" t="s">
        <v>2458</v>
      </c>
      <c r="D482" t="s">
        <v>1291</v>
      </c>
      <c r="E482" t="s">
        <v>1704</v>
      </c>
    </row>
    <row r="483" spans="1:5" x14ac:dyDescent="0.15">
      <c r="A483" t="s">
        <v>6527</v>
      </c>
      <c r="B483" t="s">
        <v>4114</v>
      </c>
      <c r="C483" t="s">
        <v>2462</v>
      </c>
      <c r="D483" t="s">
        <v>1291</v>
      </c>
      <c r="E483" t="s">
        <v>2468</v>
      </c>
    </row>
    <row r="484" spans="1:5" x14ac:dyDescent="0.15">
      <c r="A484" t="s">
        <v>5745</v>
      </c>
      <c r="B484" t="s">
        <v>1490</v>
      </c>
      <c r="C484" t="s">
        <v>629</v>
      </c>
      <c r="D484" t="s">
        <v>1291</v>
      </c>
      <c r="E484" t="s">
        <v>317</v>
      </c>
    </row>
    <row r="485" spans="1:5" x14ac:dyDescent="0.15">
      <c r="A485" t="s">
        <v>6528</v>
      </c>
      <c r="B485" t="s">
        <v>5268</v>
      </c>
      <c r="C485" t="s">
        <v>2470</v>
      </c>
      <c r="D485" t="s">
        <v>1291</v>
      </c>
      <c r="E485" t="s">
        <v>1011</v>
      </c>
    </row>
    <row r="486" spans="1:5" x14ac:dyDescent="0.15">
      <c r="A486" t="s">
        <v>2480</v>
      </c>
      <c r="B486" t="s">
        <v>396</v>
      </c>
      <c r="C486" t="s">
        <v>6055</v>
      </c>
      <c r="D486" t="s">
        <v>2480</v>
      </c>
    </row>
    <row r="487" spans="1:5" x14ac:dyDescent="0.15">
      <c r="A487" t="s">
        <v>6529</v>
      </c>
      <c r="B487" t="s">
        <v>4647</v>
      </c>
      <c r="C487" t="s">
        <v>2474</v>
      </c>
      <c r="D487" t="s">
        <v>2480</v>
      </c>
      <c r="E487" t="s">
        <v>1289</v>
      </c>
    </row>
    <row r="488" spans="1:5" x14ac:dyDescent="0.15">
      <c r="A488" t="s">
        <v>1496</v>
      </c>
      <c r="B488" t="s">
        <v>2397</v>
      </c>
      <c r="C488" t="s">
        <v>2169</v>
      </c>
      <c r="D488" t="s">
        <v>2480</v>
      </c>
      <c r="E488" t="s">
        <v>2483</v>
      </c>
    </row>
    <row r="489" spans="1:5" x14ac:dyDescent="0.15">
      <c r="A489" t="s">
        <v>6530</v>
      </c>
      <c r="B489" t="s">
        <v>1778</v>
      </c>
      <c r="C489" t="s">
        <v>1358</v>
      </c>
      <c r="D489" t="s">
        <v>2480</v>
      </c>
      <c r="E489" t="s">
        <v>1851</v>
      </c>
    </row>
    <row r="490" spans="1:5" x14ac:dyDescent="0.15">
      <c r="A490" t="s">
        <v>3884</v>
      </c>
      <c r="B490" t="s">
        <v>1403</v>
      </c>
      <c r="C490" t="s">
        <v>2484</v>
      </c>
      <c r="D490" t="s">
        <v>2480</v>
      </c>
      <c r="E490" t="s">
        <v>2489</v>
      </c>
    </row>
    <row r="491" spans="1:5" x14ac:dyDescent="0.15">
      <c r="A491" t="s">
        <v>2190</v>
      </c>
      <c r="B491" t="s">
        <v>638</v>
      </c>
      <c r="C491" t="s">
        <v>2493</v>
      </c>
      <c r="D491" t="s">
        <v>2480</v>
      </c>
      <c r="E491" t="s">
        <v>2496</v>
      </c>
    </row>
    <row r="492" spans="1:5" x14ac:dyDescent="0.15">
      <c r="A492" t="s">
        <v>6532</v>
      </c>
      <c r="B492" t="s">
        <v>3739</v>
      </c>
      <c r="C492" t="s">
        <v>2261</v>
      </c>
      <c r="D492" t="s">
        <v>2480</v>
      </c>
      <c r="E492" t="s">
        <v>942</v>
      </c>
    </row>
    <row r="493" spans="1:5" x14ac:dyDescent="0.15">
      <c r="A493" t="s">
        <v>6533</v>
      </c>
      <c r="B493" t="s">
        <v>4024</v>
      </c>
      <c r="C493" t="s">
        <v>22</v>
      </c>
      <c r="D493" t="s">
        <v>2480</v>
      </c>
      <c r="E493" t="s">
        <v>2500</v>
      </c>
    </row>
    <row r="494" spans="1:5" x14ac:dyDescent="0.15">
      <c r="A494" t="s">
        <v>6534</v>
      </c>
      <c r="B494" t="s">
        <v>3179</v>
      </c>
      <c r="C494" t="s">
        <v>29</v>
      </c>
      <c r="D494" t="s">
        <v>2480</v>
      </c>
      <c r="E494" t="s">
        <v>2114</v>
      </c>
    </row>
    <row r="495" spans="1:5" x14ac:dyDescent="0.15">
      <c r="A495" t="s">
        <v>6535</v>
      </c>
      <c r="B495" t="s">
        <v>5269</v>
      </c>
      <c r="C495" t="s">
        <v>2508</v>
      </c>
      <c r="D495" t="s">
        <v>2480</v>
      </c>
      <c r="E495" t="s">
        <v>403</v>
      </c>
    </row>
    <row r="496" spans="1:5" x14ac:dyDescent="0.15">
      <c r="A496" t="s">
        <v>4967</v>
      </c>
      <c r="B496" t="s">
        <v>4348</v>
      </c>
      <c r="C496" t="s">
        <v>160</v>
      </c>
      <c r="D496" t="s">
        <v>2480</v>
      </c>
      <c r="E496" t="s">
        <v>2512</v>
      </c>
    </row>
    <row r="497" spans="1:5" x14ac:dyDescent="0.15">
      <c r="A497" t="s">
        <v>6536</v>
      </c>
      <c r="B497" t="s">
        <v>1648</v>
      </c>
      <c r="C497" t="s">
        <v>481</v>
      </c>
      <c r="D497" t="s">
        <v>2480</v>
      </c>
      <c r="E497" t="s">
        <v>2293</v>
      </c>
    </row>
    <row r="498" spans="1:5" x14ac:dyDescent="0.15">
      <c r="A498" t="s">
        <v>2847</v>
      </c>
      <c r="B498" t="s">
        <v>5270</v>
      </c>
      <c r="C498" t="s">
        <v>2265</v>
      </c>
      <c r="D498" t="s">
        <v>2480</v>
      </c>
      <c r="E498" t="s">
        <v>2516</v>
      </c>
    </row>
    <row r="499" spans="1:5" x14ac:dyDescent="0.15">
      <c r="A499" t="s">
        <v>1257</v>
      </c>
      <c r="B499" t="s">
        <v>5231</v>
      </c>
      <c r="C499" t="s">
        <v>528</v>
      </c>
      <c r="D499" t="s">
        <v>2480</v>
      </c>
      <c r="E499" t="s">
        <v>2519</v>
      </c>
    </row>
    <row r="500" spans="1:5" x14ac:dyDescent="0.15">
      <c r="A500" t="s">
        <v>6537</v>
      </c>
      <c r="B500" t="s">
        <v>3544</v>
      </c>
      <c r="C500" t="s">
        <v>2525</v>
      </c>
      <c r="D500" t="s">
        <v>2480</v>
      </c>
      <c r="E500" t="s">
        <v>2527</v>
      </c>
    </row>
    <row r="501" spans="1:5" x14ac:dyDescent="0.15">
      <c r="A501" t="s">
        <v>1738</v>
      </c>
      <c r="B501" t="s">
        <v>5271</v>
      </c>
      <c r="C501" t="s">
        <v>2529</v>
      </c>
      <c r="D501" t="s">
        <v>2480</v>
      </c>
      <c r="E501" t="s">
        <v>176</v>
      </c>
    </row>
    <row r="502" spans="1:5" x14ac:dyDescent="0.15">
      <c r="A502" t="s">
        <v>6538</v>
      </c>
      <c r="B502" t="s">
        <v>5273</v>
      </c>
      <c r="C502" t="s">
        <v>2522</v>
      </c>
      <c r="D502" t="s">
        <v>2480</v>
      </c>
      <c r="E502" t="s">
        <v>2317</v>
      </c>
    </row>
    <row r="503" spans="1:5" x14ac:dyDescent="0.15">
      <c r="A503" t="s">
        <v>6539</v>
      </c>
      <c r="B503" t="s">
        <v>5275</v>
      </c>
      <c r="C503" t="s">
        <v>2532</v>
      </c>
      <c r="D503" t="s">
        <v>2480</v>
      </c>
      <c r="E503" t="s">
        <v>2535</v>
      </c>
    </row>
    <row r="504" spans="1:5" x14ac:dyDescent="0.15">
      <c r="A504" t="s">
        <v>5750</v>
      </c>
      <c r="B504" t="s">
        <v>5277</v>
      </c>
      <c r="C504" t="s">
        <v>2538</v>
      </c>
      <c r="D504" t="s">
        <v>2480</v>
      </c>
      <c r="E504" t="s">
        <v>1869</v>
      </c>
    </row>
    <row r="505" spans="1:5" x14ac:dyDescent="0.15">
      <c r="A505" t="s">
        <v>6540</v>
      </c>
      <c r="B505" t="s">
        <v>3053</v>
      </c>
      <c r="C505" t="s">
        <v>1814</v>
      </c>
      <c r="D505" t="s">
        <v>2480</v>
      </c>
      <c r="E505" t="s">
        <v>1213</v>
      </c>
    </row>
    <row r="506" spans="1:5" x14ac:dyDescent="0.15">
      <c r="A506" t="s">
        <v>6541</v>
      </c>
      <c r="B506" t="s">
        <v>636</v>
      </c>
      <c r="C506" t="s">
        <v>1892</v>
      </c>
      <c r="D506" t="s">
        <v>2480</v>
      </c>
      <c r="E506" t="s">
        <v>257</v>
      </c>
    </row>
    <row r="507" spans="1:5" x14ac:dyDescent="0.15">
      <c r="A507" t="s">
        <v>3257</v>
      </c>
      <c r="B507" t="s">
        <v>3598</v>
      </c>
      <c r="C507" t="s">
        <v>2540</v>
      </c>
      <c r="D507" t="s">
        <v>2480</v>
      </c>
      <c r="E507" t="s">
        <v>2545</v>
      </c>
    </row>
    <row r="508" spans="1:5" x14ac:dyDescent="0.15">
      <c r="A508" t="s">
        <v>6138</v>
      </c>
      <c r="B508" t="s">
        <v>5278</v>
      </c>
      <c r="C508" t="s">
        <v>2547</v>
      </c>
      <c r="D508" t="s">
        <v>2480</v>
      </c>
      <c r="E508" t="s">
        <v>1880</v>
      </c>
    </row>
    <row r="509" spans="1:5" x14ac:dyDescent="0.15">
      <c r="A509" t="s">
        <v>2244</v>
      </c>
      <c r="B509" t="s">
        <v>4207</v>
      </c>
      <c r="C509" t="s">
        <v>2552</v>
      </c>
      <c r="D509" t="s">
        <v>2480</v>
      </c>
      <c r="E509" t="s">
        <v>61</v>
      </c>
    </row>
    <row r="510" spans="1:5" x14ac:dyDescent="0.15">
      <c r="A510" t="s">
        <v>1431</v>
      </c>
      <c r="B510" t="s">
        <v>2716</v>
      </c>
      <c r="C510" t="s">
        <v>1916</v>
      </c>
      <c r="D510" t="s">
        <v>2480</v>
      </c>
      <c r="E510" t="s">
        <v>2075</v>
      </c>
    </row>
    <row r="511" spans="1:5" x14ac:dyDescent="0.15">
      <c r="A511" t="s">
        <v>4522</v>
      </c>
      <c r="B511" t="s">
        <v>2466</v>
      </c>
      <c r="C511" t="s">
        <v>730</v>
      </c>
      <c r="D511" t="s">
        <v>2480</v>
      </c>
      <c r="E511" t="s">
        <v>2554</v>
      </c>
    </row>
    <row r="512" spans="1:5" x14ac:dyDescent="0.15">
      <c r="A512" t="s">
        <v>3314</v>
      </c>
      <c r="B512" t="s">
        <v>1491</v>
      </c>
      <c r="C512" t="s">
        <v>2028</v>
      </c>
      <c r="D512" t="s">
        <v>2480</v>
      </c>
      <c r="E512" t="s">
        <v>2555</v>
      </c>
    </row>
    <row r="513" spans="1:5" x14ac:dyDescent="0.15">
      <c r="A513" t="s">
        <v>6542</v>
      </c>
      <c r="B513" t="s">
        <v>5279</v>
      </c>
      <c r="C513" t="s">
        <v>2065</v>
      </c>
      <c r="D513" t="s">
        <v>2480</v>
      </c>
      <c r="E513" t="s">
        <v>2560</v>
      </c>
    </row>
    <row r="514" spans="1:5" x14ac:dyDescent="0.15">
      <c r="A514" t="s">
        <v>6543</v>
      </c>
      <c r="B514" t="s">
        <v>888</v>
      </c>
      <c r="C514" t="s">
        <v>6107</v>
      </c>
      <c r="D514" t="s">
        <v>2480</v>
      </c>
      <c r="E514" t="s">
        <v>1780</v>
      </c>
    </row>
    <row r="515" spans="1:5" x14ac:dyDescent="0.15">
      <c r="A515" t="s">
        <v>6544</v>
      </c>
      <c r="B515" t="s">
        <v>5280</v>
      </c>
      <c r="C515" t="s">
        <v>2562</v>
      </c>
      <c r="D515" t="s">
        <v>2480</v>
      </c>
      <c r="E515" t="s">
        <v>2422</v>
      </c>
    </row>
    <row r="516" spans="1:5" x14ac:dyDescent="0.15">
      <c r="A516" t="s">
        <v>6545</v>
      </c>
      <c r="B516" t="s">
        <v>1834</v>
      </c>
      <c r="C516" t="s">
        <v>2564</v>
      </c>
      <c r="D516" t="s">
        <v>2480</v>
      </c>
      <c r="E516" t="s">
        <v>2179</v>
      </c>
    </row>
    <row r="517" spans="1:5" x14ac:dyDescent="0.15">
      <c r="A517" t="s">
        <v>2479</v>
      </c>
      <c r="B517" t="s">
        <v>2026</v>
      </c>
      <c r="C517" t="s">
        <v>2487</v>
      </c>
      <c r="D517" t="s">
        <v>2480</v>
      </c>
      <c r="E517" t="s">
        <v>2033</v>
      </c>
    </row>
    <row r="518" spans="1:5" x14ac:dyDescent="0.15">
      <c r="A518" t="s">
        <v>1952</v>
      </c>
      <c r="B518" t="s">
        <v>4956</v>
      </c>
      <c r="C518" t="s">
        <v>2079</v>
      </c>
      <c r="D518" t="s">
        <v>2480</v>
      </c>
      <c r="E518" t="s">
        <v>1794</v>
      </c>
    </row>
    <row r="519" spans="1:5" x14ac:dyDescent="0.15">
      <c r="A519" t="s">
        <v>6546</v>
      </c>
      <c r="B519" t="s">
        <v>2159</v>
      </c>
      <c r="C519" t="s">
        <v>2440</v>
      </c>
      <c r="D519" t="s">
        <v>2480</v>
      </c>
      <c r="E519" t="s">
        <v>1564</v>
      </c>
    </row>
    <row r="520" spans="1:5" x14ac:dyDescent="0.15">
      <c r="A520" t="s">
        <v>6547</v>
      </c>
      <c r="B520" t="s">
        <v>4459</v>
      </c>
      <c r="C520" t="s">
        <v>2568</v>
      </c>
      <c r="D520" t="s">
        <v>2480</v>
      </c>
      <c r="E520" t="s">
        <v>2569</v>
      </c>
    </row>
    <row r="521" spans="1:5" x14ac:dyDescent="0.15">
      <c r="A521" t="s">
        <v>6549</v>
      </c>
      <c r="B521" t="s">
        <v>1326</v>
      </c>
      <c r="C521" t="s">
        <v>2571</v>
      </c>
      <c r="D521" t="s">
        <v>2480</v>
      </c>
      <c r="E521" t="s">
        <v>2573</v>
      </c>
    </row>
    <row r="522" spans="1:5" x14ac:dyDescent="0.15">
      <c r="A522" t="s">
        <v>2581</v>
      </c>
      <c r="B522" t="s">
        <v>6066</v>
      </c>
      <c r="C522" t="s">
        <v>5323</v>
      </c>
      <c r="D522" t="s">
        <v>2581</v>
      </c>
    </row>
    <row r="523" spans="1:5" x14ac:dyDescent="0.15">
      <c r="A523" t="s">
        <v>5435</v>
      </c>
      <c r="B523" t="s">
        <v>3881</v>
      </c>
      <c r="C523" t="s">
        <v>2577</v>
      </c>
      <c r="D523" t="s">
        <v>2581</v>
      </c>
      <c r="E523" t="s">
        <v>2585</v>
      </c>
    </row>
    <row r="524" spans="1:5" x14ac:dyDescent="0.15">
      <c r="A524" t="s">
        <v>6550</v>
      </c>
      <c r="B524" t="s">
        <v>5281</v>
      </c>
      <c r="C524" t="s">
        <v>2587</v>
      </c>
      <c r="D524" t="s">
        <v>2581</v>
      </c>
      <c r="E524" t="s">
        <v>2588</v>
      </c>
    </row>
    <row r="525" spans="1:5" x14ac:dyDescent="0.15">
      <c r="A525" t="s">
        <v>3276</v>
      </c>
      <c r="B525" t="s">
        <v>5284</v>
      </c>
      <c r="C525" t="s">
        <v>1697</v>
      </c>
      <c r="D525" t="s">
        <v>2581</v>
      </c>
      <c r="E525" t="s">
        <v>2589</v>
      </c>
    </row>
    <row r="526" spans="1:5" x14ac:dyDescent="0.15">
      <c r="A526" t="s">
        <v>919</v>
      </c>
      <c r="B526" t="s">
        <v>2626</v>
      </c>
      <c r="C526" t="s">
        <v>2594</v>
      </c>
      <c r="D526" t="s">
        <v>2581</v>
      </c>
      <c r="E526" t="s">
        <v>2591</v>
      </c>
    </row>
    <row r="527" spans="1:5" x14ac:dyDescent="0.15">
      <c r="A527" t="s">
        <v>6551</v>
      </c>
      <c r="B527" t="s">
        <v>3888</v>
      </c>
      <c r="C527" t="s">
        <v>2598</v>
      </c>
      <c r="D527" t="s">
        <v>2581</v>
      </c>
      <c r="E527" t="s">
        <v>2515</v>
      </c>
    </row>
    <row r="528" spans="1:5" x14ac:dyDescent="0.15">
      <c r="A528" t="s">
        <v>1928</v>
      </c>
      <c r="B528" t="s">
        <v>1471</v>
      </c>
      <c r="C528" t="s">
        <v>2601</v>
      </c>
      <c r="D528" t="s">
        <v>2581</v>
      </c>
      <c r="E528" t="s">
        <v>2607</v>
      </c>
    </row>
    <row r="529" spans="1:5" x14ac:dyDescent="0.15">
      <c r="A529" t="s">
        <v>6552</v>
      </c>
      <c r="B529" t="s">
        <v>5285</v>
      </c>
      <c r="C529" t="s">
        <v>2609</v>
      </c>
      <c r="D529" t="s">
        <v>2581</v>
      </c>
      <c r="E529" t="s">
        <v>2612</v>
      </c>
    </row>
    <row r="530" spans="1:5" x14ac:dyDescent="0.15">
      <c r="A530" t="s">
        <v>4299</v>
      </c>
      <c r="B530" t="s">
        <v>5286</v>
      </c>
      <c r="C530" t="s">
        <v>2614</v>
      </c>
      <c r="D530" t="s">
        <v>2581</v>
      </c>
      <c r="E530" t="s">
        <v>2278</v>
      </c>
    </row>
    <row r="531" spans="1:5" x14ac:dyDescent="0.15">
      <c r="A531" t="s">
        <v>6554</v>
      </c>
      <c r="B531" t="s">
        <v>5287</v>
      </c>
      <c r="C531" t="s">
        <v>2615</v>
      </c>
      <c r="D531" t="s">
        <v>2581</v>
      </c>
      <c r="E531" t="s">
        <v>2617</v>
      </c>
    </row>
    <row r="532" spans="1:5" x14ac:dyDescent="0.15">
      <c r="A532" t="s">
        <v>5023</v>
      </c>
      <c r="B532" t="s">
        <v>3160</v>
      </c>
      <c r="C532" t="s">
        <v>2511</v>
      </c>
      <c r="D532" t="s">
        <v>2581</v>
      </c>
      <c r="E532" t="s">
        <v>2620</v>
      </c>
    </row>
    <row r="533" spans="1:5" x14ac:dyDescent="0.15">
      <c r="A533" t="s">
        <v>3130</v>
      </c>
      <c r="B533" t="s">
        <v>1412</v>
      </c>
      <c r="C533" t="s">
        <v>2121</v>
      </c>
      <c r="D533" t="s">
        <v>2581</v>
      </c>
      <c r="E533" t="s">
        <v>2623</v>
      </c>
    </row>
    <row r="534" spans="1:5" x14ac:dyDescent="0.15">
      <c r="A534" t="s">
        <v>5971</v>
      </c>
      <c r="B534" t="s">
        <v>3664</v>
      </c>
      <c r="C534" t="s">
        <v>1044</v>
      </c>
      <c r="D534" t="s">
        <v>2581</v>
      </c>
      <c r="E534" t="s">
        <v>876</v>
      </c>
    </row>
    <row r="535" spans="1:5" x14ac:dyDescent="0.15">
      <c r="A535" t="s">
        <v>1576</v>
      </c>
      <c r="B535" t="s">
        <v>5290</v>
      </c>
      <c r="C535" t="s">
        <v>2625</v>
      </c>
      <c r="D535" t="s">
        <v>2581</v>
      </c>
      <c r="E535" t="s">
        <v>2627</v>
      </c>
    </row>
    <row r="536" spans="1:5" x14ac:dyDescent="0.15">
      <c r="A536" t="s">
        <v>5496</v>
      </c>
      <c r="B536" t="s">
        <v>1988</v>
      </c>
      <c r="C536" t="s">
        <v>2629</v>
      </c>
      <c r="D536" t="s">
        <v>2581</v>
      </c>
      <c r="E536" t="s">
        <v>2632</v>
      </c>
    </row>
    <row r="537" spans="1:5" x14ac:dyDescent="0.15">
      <c r="A537" t="s">
        <v>6555</v>
      </c>
      <c r="B537" t="s">
        <v>5292</v>
      </c>
      <c r="C537" t="s">
        <v>2635</v>
      </c>
      <c r="D537" t="s">
        <v>2581</v>
      </c>
      <c r="E537" t="s">
        <v>2640</v>
      </c>
    </row>
    <row r="538" spans="1:5" x14ac:dyDescent="0.15">
      <c r="A538" t="s">
        <v>5202</v>
      </c>
      <c r="B538" t="s">
        <v>2776</v>
      </c>
      <c r="C538" t="s">
        <v>2644</v>
      </c>
      <c r="D538" t="s">
        <v>2581</v>
      </c>
      <c r="E538" t="s">
        <v>2645</v>
      </c>
    </row>
    <row r="539" spans="1:5" x14ac:dyDescent="0.15">
      <c r="A539" t="s">
        <v>1363</v>
      </c>
      <c r="B539" t="s">
        <v>5293</v>
      </c>
      <c r="C539" t="s">
        <v>1532</v>
      </c>
      <c r="D539" t="s">
        <v>2581</v>
      </c>
      <c r="E539" t="s">
        <v>574</v>
      </c>
    </row>
    <row r="540" spans="1:5" x14ac:dyDescent="0.15">
      <c r="A540" t="s">
        <v>3742</v>
      </c>
      <c r="B540" t="s">
        <v>3860</v>
      </c>
      <c r="C540" t="s">
        <v>2650</v>
      </c>
      <c r="D540" t="s">
        <v>2581</v>
      </c>
      <c r="E540" t="s">
        <v>1913</v>
      </c>
    </row>
    <row r="541" spans="1:5" x14ac:dyDescent="0.15">
      <c r="A541" t="s">
        <v>5425</v>
      </c>
      <c r="B541" t="s">
        <v>2042</v>
      </c>
      <c r="C541" t="s">
        <v>2654</v>
      </c>
      <c r="D541" t="s">
        <v>2581</v>
      </c>
      <c r="E541" t="s">
        <v>1323</v>
      </c>
    </row>
    <row r="542" spans="1:5" x14ac:dyDescent="0.15">
      <c r="A542" t="s">
        <v>6556</v>
      </c>
      <c r="B542" t="s">
        <v>5295</v>
      </c>
      <c r="C542" t="s">
        <v>2659</v>
      </c>
      <c r="D542" t="s">
        <v>2581</v>
      </c>
      <c r="E542" t="s">
        <v>795</v>
      </c>
    </row>
    <row r="543" spans="1:5" x14ac:dyDescent="0.15">
      <c r="A543" t="s">
        <v>5505</v>
      </c>
      <c r="B543" t="s">
        <v>3370</v>
      </c>
      <c r="C543" t="s">
        <v>2663</v>
      </c>
      <c r="D543" t="s">
        <v>2581</v>
      </c>
      <c r="E543" t="s">
        <v>2668</v>
      </c>
    </row>
    <row r="544" spans="1:5" x14ac:dyDescent="0.15">
      <c r="A544" t="s">
        <v>6557</v>
      </c>
      <c r="B544" t="s">
        <v>2857</v>
      </c>
      <c r="C544" t="s">
        <v>2669</v>
      </c>
      <c r="D544" t="s">
        <v>2581</v>
      </c>
      <c r="E544" t="s">
        <v>2671</v>
      </c>
    </row>
    <row r="545" spans="1:5" x14ac:dyDescent="0.15">
      <c r="A545" t="s">
        <v>6558</v>
      </c>
      <c r="B545" t="s">
        <v>1941</v>
      </c>
      <c r="C545" t="s">
        <v>2678</v>
      </c>
      <c r="D545" t="s">
        <v>2581</v>
      </c>
      <c r="E545" t="s">
        <v>2679</v>
      </c>
    </row>
    <row r="546" spans="1:5" x14ac:dyDescent="0.15">
      <c r="A546" t="s">
        <v>2647</v>
      </c>
      <c r="B546" t="s">
        <v>5297</v>
      </c>
      <c r="C546" t="s">
        <v>2681</v>
      </c>
      <c r="D546" t="s">
        <v>2581</v>
      </c>
      <c r="E546" t="s">
        <v>2509</v>
      </c>
    </row>
    <row r="547" spans="1:5" x14ac:dyDescent="0.15">
      <c r="A547" t="s">
        <v>734</v>
      </c>
      <c r="B547" t="s">
        <v>5298</v>
      </c>
      <c r="C547" t="s">
        <v>684</v>
      </c>
      <c r="D547" t="s">
        <v>2581</v>
      </c>
      <c r="E547" t="s">
        <v>2683</v>
      </c>
    </row>
    <row r="548" spans="1:5" x14ac:dyDescent="0.15">
      <c r="A548" t="s">
        <v>6560</v>
      </c>
      <c r="B548" t="s">
        <v>286</v>
      </c>
      <c r="C548" t="s">
        <v>368</v>
      </c>
      <c r="D548" t="s">
        <v>2581</v>
      </c>
      <c r="E548" t="s">
        <v>2025</v>
      </c>
    </row>
    <row r="549" spans="1:5" x14ac:dyDescent="0.15">
      <c r="A549" t="s">
        <v>6563</v>
      </c>
      <c r="B549" t="s">
        <v>5299</v>
      </c>
      <c r="C549" t="s">
        <v>1203</v>
      </c>
      <c r="D549" t="s">
        <v>2581</v>
      </c>
      <c r="E549" t="s">
        <v>2517</v>
      </c>
    </row>
    <row r="550" spans="1:5" x14ac:dyDescent="0.15">
      <c r="A550" t="s">
        <v>4933</v>
      </c>
      <c r="B550" t="s">
        <v>5301</v>
      </c>
      <c r="C550" t="s">
        <v>2686</v>
      </c>
      <c r="D550" t="s">
        <v>2581</v>
      </c>
      <c r="E550" t="s">
        <v>2690</v>
      </c>
    </row>
    <row r="551" spans="1:5" x14ac:dyDescent="0.15">
      <c r="A551" t="s">
        <v>227</v>
      </c>
      <c r="B551" t="s">
        <v>5303</v>
      </c>
      <c r="C551" t="s">
        <v>1689</v>
      </c>
      <c r="D551" t="s">
        <v>2581</v>
      </c>
      <c r="E551" t="s">
        <v>205</v>
      </c>
    </row>
    <row r="552" spans="1:5" x14ac:dyDescent="0.15">
      <c r="A552" t="s">
        <v>5522</v>
      </c>
      <c r="B552" t="s">
        <v>2836</v>
      </c>
      <c r="C552" t="s">
        <v>2692</v>
      </c>
      <c r="D552" t="s">
        <v>2581</v>
      </c>
      <c r="E552" t="s">
        <v>2698</v>
      </c>
    </row>
    <row r="553" spans="1:5" x14ac:dyDescent="0.15">
      <c r="A553" t="s">
        <v>6481</v>
      </c>
      <c r="B553" t="s">
        <v>4388</v>
      </c>
      <c r="C553" t="s">
        <v>1409</v>
      </c>
      <c r="D553" t="s">
        <v>2581</v>
      </c>
      <c r="E553" t="s">
        <v>229</v>
      </c>
    </row>
    <row r="554" spans="1:5" x14ac:dyDescent="0.15">
      <c r="A554" t="s">
        <v>6564</v>
      </c>
      <c r="B554" t="s">
        <v>1093</v>
      </c>
      <c r="C554" t="s">
        <v>2699</v>
      </c>
      <c r="D554" t="s">
        <v>2581</v>
      </c>
      <c r="E554" t="s">
        <v>2703</v>
      </c>
    </row>
    <row r="555" spans="1:5" x14ac:dyDescent="0.15">
      <c r="A555" t="s">
        <v>3981</v>
      </c>
      <c r="B555" t="s">
        <v>1542</v>
      </c>
      <c r="C555" t="s">
        <v>2705</v>
      </c>
      <c r="D555" t="s">
        <v>2581</v>
      </c>
      <c r="E555" t="s">
        <v>2706</v>
      </c>
    </row>
    <row r="556" spans="1:5" x14ac:dyDescent="0.15">
      <c r="A556" t="s">
        <v>1537</v>
      </c>
      <c r="B556" t="s">
        <v>5304</v>
      </c>
      <c r="C556" t="s">
        <v>1804</v>
      </c>
      <c r="D556" t="s">
        <v>2581</v>
      </c>
      <c r="E556" t="s">
        <v>2707</v>
      </c>
    </row>
    <row r="557" spans="1:5" x14ac:dyDescent="0.15">
      <c r="A557" t="s">
        <v>6565</v>
      </c>
      <c r="B557" t="s">
        <v>5306</v>
      </c>
      <c r="C557" t="s">
        <v>2355</v>
      </c>
      <c r="D557" t="s">
        <v>2581</v>
      </c>
      <c r="E557" t="s">
        <v>2709</v>
      </c>
    </row>
    <row r="558" spans="1:5" x14ac:dyDescent="0.15">
      <c r="A558" t="s">
        <v>5291</v>
      </c>
      <c r="B558" t="s">
        <v>5307</v>
      </c>
      <c r="C558" t="s">
        <v>2712</v>
      </c>
      <c r="D558" t="s">
        <v>2581</v>
      </c>
      <c r="E558" t="s">
        <v>1836</v>
      </c>
    </row>
    <row r="559" spans="1:5" x14ac:dyDescent="0.15">
      <c r="A559" t="s">
        <v>6566</v>
      </c>
      <c r="B559" t="s">
        <v>5077</v>
      </c>
      <c r="C559" t="s">
        <v>591</v>
      </c>
      <c r="D559" t="s">
        <v>2581</v>
      </c>
      <c r="E559" t="s">
        <v>2714</v>
      </c>
    </row>
    <row r="560" spans="1:5" x14ac:dyDescent="0.15">
      <c r="A560" t="s">
        <v>5405</v>
      </c>
      <c r="B560" t="s">
        <v>3758</v>
      </c>
      <c r="C560" t="s">
        <v>2718</v>
      </c>
      <c r="D560" t="s">
        <v>2581</v>
      </c>
      <c r="E560" t="s">
        <v>788</v>
      </c>
    </row>
    <row r="561" spans="1:5" x14ac:dyDescent="0.15">
      <c r="A561" t="s">
        <v>3937</v>
      </c>
      <c r="B561" t="s">
        <v>3934</v>
      </c>
      <c r="C561" t="s">
        <v>2412</v>
      </c>
      <c r="D561" t="s">
        <v>2581</v>
      </c>
      <c r="E561" t="s">
        <v>2722</v>
      </c>
    </row>
    <row r="562" spans="1:5" x14ac:dyDescent="0.15">
      <c r="A562" t="s">
        <v>6567</v>
      </c>
      <c r="B562" t="s">
        <v>5309</v>
      </c>
      <c r="C562" t="s">
        <v>5263</v>
      </c>
      <c r="D562" t="s">
        <v>2581</v>
      </c>
      <c r="E562" t="s">
        <v>4862</v>
      </c>
    </row>
    <row r="563" spans="1:5" x14ac:dyDescent="0.15">
      <c r="A563" t="s">
        <v>5169</v>
      </c>
      <c r="B563" t="s">
        <v>5310</v>
      </c>
      <c r="C563" t="s">
        <v>1393</v>
      </c>
      <c r="D563" t="s">
        <v>2581</v>
      </c>
      <c r="E563" t="s">
        <v>275</v>
      </c>
    </row>
    <row r="564" spans="1:5" x14ac:dyDescent="0.15">
      <c r="A564" t="s">
        <v>6568</v>
      </c>
      <c r="B564" t="s">
        <v>646</v>
      </c>
      <c r="C564" t="s">
        <v>2724</v>
      </c>
      <c r="D564" t="s">
        <v>2581</v>
      </c>
      <c r="E564" t="s">
        <v>554</v>
      </c>
    </row>
    <row r="565" spans="1:5" x14ac:dyDescent="0.15">
      <c r="A565" t="s">
        <v>6569</v>
      </c>
      <c r="B565" t="s">
        <v>2940</v>
      </c>
      <c r="C565" t="s">
        <v>1318</v>
      </c>
      <c r="D565" t="s">
        <v>2581</v>
      </c>
      <c r="E565" t="s">
        <v>2725</v>
      </c>
    </row>
    <row r="566" spans="1:5" x14ac:dyDescent="0.15">
      <c r="A566" t="s">
        <v>6570</v>
      </c>
      <c r="B566" t="s">
        <v>4585</v>
      </c>
      <c r="C566" t="s">
        <v>902</v>
      </c>
      <c r="D566" t="s">
        <v>2581</v>
      </c>
      <c r="E566" t="s">
        <v>1029</v>
      </c>
    </row>
    <row r="567" spans="1:5" x14ac:dyDescent="0.15">
      <c r="A567" t="s">
        <v>6571</v>
      </c>
      <c r="B567" t="s">
        <v>4835</v>
      </c>
      <c r="C567" t="s">
        <v>2728</v>
      </c>
      <c r="D567" t="s">
        <v>2581</v>
      </c>
      <c r="E567" t="s">
        <v>2732</v>
      </c>
    </row>
    <row r="568" spans="1:5" x14ac:dyDescent="0.15">
      <c r="A568" t="s">
        <v>1602</v>
      </c>
      <c r="B568" t="s">
        <v>5312</v>
      </c>
      <c r="C568" t="s">
        <v>2733</v>
      </c>
      <c r="D568" t="s">
        <v>2581</v>
      </c>
      <c r="E568" t="s">
        <v>2734</v>
      </c>
    </row>
    <row r="569" spans="1:5" x14ac:dyDescent="0.15">
      <c r="A569" t="s">
        <v>2889</v>
      </c>
      <c r="B569" t="s">
        <v>5317</v>
      </c>
      <c r="C569" t="s">
        <v>2736</v>
      </c>
      <c r="D569" t="s">
        <v>2581</v>
      </c>
      <c r="E569" t="s">
        <v>845</v>
      </c>
    </row>
    <row r="570" spans="1:5" x14ac:dyDescent="0.15">
      <c r="A570" t="s">
        <v>6572</v>
      </c>
      <c r="B570" t="s">
        <v>1516</v>
      </c>
      <c r="C570" t="s">
        <v>2738</v>
      </c>
      <c r="D570" t="s">
        <v>2581</v>
      </c>
      <c r="E570" t="s">
        <v>2740</v>
      </c>
    </row>
    <row r="571" spans="1:5" x14ac:dyDescent="0.15">
      <c r="A571" t="s">
        <v>6573</v>
      </c>
      <c r="B571" t="s">
        <v>742</v>
      </c>
      <c r="C571" t="s">
        <v>2742</v>
      </c>
      <c r="D571" t="s">
        <v>2581</v>
      </c>
      <c r="E571" t="s">
        <v>2744</v>
      </c>
    </row>
    <row r="572" spans="1:5" x14ac:dyDescent="0.15">
      <c r="A572" t="s">
        <v>97</v>
      </c>
      <c r="B572" t="s">
        <v>5318</v>
      </c>
      <c r="C572" t="s">
        <v>957</v>
      </c>
      <c r="D572" t="s">
        <v>2581</v>
      </c>
      <c r="E572" t="s">
        <v>2749</v>
      </c>
    </row>
    <row r="573" spans="1:5" x14ac:dyDescent="0.15">
      <c r="A573" t="s">
        <v>6575</v>
      </c>
      <c r="B573" t="s">
        <v>5320</v>
      </c>
      <c r="C573" t="s">
        <v>497</v>
      </c>
      <c r="D573" t="s">
        <v>2581</v>
      </c>
      <c r="E573" t="s">
        <v>1421</v>
      </c>
    </row>
    <row r="574" spans="1:5" x14ac:dyDescent="0.15">
      <c r="A574" t="s">
        <v>2381</v>
      </c>
      <c r="B574" t="s">
        <v>5322</v>
      </c>
      <c r="C574" t="s">
        <v>2750</v>
      </c>
      <c r="D574" t="s">
        <v>2581</v>
      </c>
      <c r="E574" t="s">
        <v>472</v>
      </c>
    </row>
    <row r="575" spans="1:5" x14ac:dyDescent="0.15">
      <c r="A575" t="s">
        <v>2411</v>
      </c>
      <c r="B575" t="s">
        <v>5324</v>
      </c>
      <c r="C575" t="s">
        <v>2751</v>
      </c>
      <c r="D575" t="s">
        <v>2581</v>
      </c>
      <c r="E575" t="s">
        <v>2752</v>
      </c>
    </row>
    <row r="576" spans="1:5" x14ac:dyDescent="0.15">
      <c r="A576" t="s">
        <v>4493</v>
      </c>
      <c r="B576" t="s">
        <v>5026</v>
      </c>
      <c r="C576" t="s">
        <v>228</v>
      </c>
      <c r="D576" t="s">
        <v>2581</v>
      </c>
      <c r="E576" t="s">
        <v>1560</v>
      </c>
    </row>
    <row r="577" spans="1:5" x14ac:dyDescent="0.15">
      <c r="A577" t="s">
        <v>6576</v>
      </c>
      <c r="B577" t="s">
        <v>5326</v>
      </c>
      <c r="C577" t="s">
        <v>2754</v>
      </c>
      <c r="D577" t="s">
        <v>2581</v>
      </c>
      <c r="E577" t="s">
        <v>2758</v>
      </c>
    </row>
    <row r="578" spans="1:5" x14ac:dyDescent="0.15">
      <c r="A578" t="s">
        <v>2755</v>
      </c>
      <c r="B578" t="s">
        <v>800</v>
      </c>
      <c r="C578" t="s">
        <v>2760</v>
      </c>
      <c r="D578" t="s">
        <v>2581</v>
      </c>
      <c r="E578" t="s">
        <v>2763</v>
      </c>
    </row>
    <row r="579" spans="1:5" x14ac:dyDescent="0.15">
      <c r="A579" t="s">
        <v>6577</v>
      </c>
      <c r="B579" t="s">
        <v>7169</v>
      </c>
      <c r="C579" t="s">
        <v>5856</v>
      </c>
      <c r="D579" t="s">
        <v>2581</v>
      </c>
      <c r="E579" t="s">
        <v>1901</v>
      </c>
    </row>
    <row r="580" spans="1:5" x14ac:dyDescent="0.15">
      <c r="A580" t="s">
        <v>6579</v>
      </c>
      <c r="B580" t="s">
        <v>5327</v>
      </c>
      <c r="C580" t="s">
        <v>2764</v>
      </c>
      <c r="D580" t="s">
        <v>2581</v>
      </c>
      <c r="E580" t="s">
        <v>1963</v>
      </c>
    </row>
    <row r="581" spans="1:5" x14ac:dyDescent="0.15">
      <c r="A581" t="s">
        <v>3741</v>
      </c>
      <c r="B581" t="s">
        <v>5328</v>
      </c>
      <c r="C581" t="s">
        <v>1006</v>
      </c>
      <c r="D581" t="s">
        <v>2581</v>
      </c>
      <c r="E581" t="s">
        <v>2768</v>
      </c>
    </row>
    <row r="582" spans="1:5" x14ac:dyDescent="0.15">
      <c r="A582" t="s">
        <v>6580</v>
      </c>
      <c r="B582" t="s">
        <v>1854</v>
      </c>
      <c r="C582" t="s">
        <v>332</v>
      </c>
      <c r="D582" t="s">
        <v>2581</v>
      </c>
      <c r="E582" t="s">
        <v>2772</v>
      </c>
    </row>
    <row r="583" spans="1:5" x14ac:dyDescent="0.15">
      <c r="A583" t="s">
        <v>917</v>
      </c>
      <c r="B583" t="s">
        <v>5331</v>
      </c>
      <c r="C583" t="s">
        <v>1629</v>
      </c>
      <c r="D583" t="s">
        <v>2581</v>
      </c>
      <c r="E583" t="s">
        <v>2778</v>
      </c>
    </row>
    <row r="584" spans="1:5" x14ac:dyDescent="0.15">
      <c r="A584" t="s">
        <v>6125</v>
      </c>
      <c r="B584" t="s">
        <v>5332</v>
      </c>
      <c r="C584" t="s">
        <v>2782</v>
      </c>
      <c r="D584" t="s">
        <v>2581</v>
      </c>
      <c r="E584" t="s">
        <v>1959</v>
      </c>
    </row>
    <row r="585" spans="1:5" x14ac:dyDescent="0.15">
      <c r="A585" t="s">
        <v>6582</v>
      </c>
      <c r="B585" t="s">
        <v>5333</v>
      </c>
      <c r="C585" t="s">
        <v>1439</v>
      </c>
      <c r="D585" t="s">
        <v>2581</v>
      </c>
      <c r="E585" t="s">
        <v>2499</v>
      </c>
    </row>
    <row r="586" spans="1:5" x14ac:dyDescent="0.15">
      <c r="A586" t="s">
        <v>1650</v>
      </c>
      <c r="B586" t="s">
        <v>7170</v>
      </c>
      <c r="C586" t="s">
        <v>588</v>
      </c>
      <c r="D586" t="s">
        <v>1650</v>
      </c>
    </row>
    <row r="587" spans="1:5" x14ac:dyDescent="0.15">
      <c r="A587" t="s">
        <v>6583</v>
      </c>
      <c r="B587" t="s">
        <v>4225</v>
      </c>
      <c r="C587" t="s">
        <v>1816</v>
      </c>
      <c r="D587" t="s">
        <v>1650</v>
      </c>
      <c r="E587" t="s">
        <v>2783</v>
      </c>
    </row>
    <row r="588" spans="1:5" x14ac:dyDescent="0.15">
      <c r="A588" t="s">
        <v>5872</v>
      </c>
      <c r="B588" t="s">
        <v>5334</v>
      </c>
      <c r="C588" t="s">
        <v>2786</v>
      </c>
      <c r="D588" t="s">
        <v>1650</v>
      </c>
      <c r="E588" t="s">
        <v>2792</v>
      </c>
    </row>
    <row r="589" spans="1:5" x14ac:dyDescent="0.15">
      <c r="A589" t="s">
        <v>3174</v>
      </c>
      <c r="B589" t="s">
        <v>5337</v>
      </c>
      <c r="C589" t="s">
        <v>215</v>
      </c>
      <c r="D589" t="s">
        <v>1650</v>
      </c>
      <c r="E589" t="s">
        <v>2793</v>
      </c>
    </row>
    <row r="590" spans="1:5" x14ac:dyDescent="0.15">
      <c r="A590" t="s">
        <v>5420</v>
      </c>
      <c r="B590" t="s">
        <v>3071</v>
      </c>
      <c r="C590" t="s">
        <v>590</v>
      </c>
      <c r="D590" t="s">
        <v>1650</v>
      </c>
      <c r="E590" t="s">
        <v>2796</v>
      </c>
    </row>
    <row r="591" spans="1:5" x14ac:dyDescent="0.15">
      <c r="A591" t="s">
        <v>4814</v>
      </c>
      <c r="B591" t="s">
        <v>4675</v>
      </c>
      <c r="C591" t="s">
        <v>2800</v>
      </c>
      <c r="D591" t="s">
        <v>1650</v>
      </c>
      <c r="E591" t="s">
        <v>2061</v>
      </c>
    </row>
    <row r="592" spans="1:5" x14ac:dyDescent="0.15">
      <c r="A592" t="s">
        <v>6584</v>
      </c>
      <c r="B592" t="s">
        <v>5338</v>
      </c>
      <c r="C592" t="s">
        <v>1888</v>
      </c>
      <c r="D592" t="s">
        <v>1650</v>
      </c>
      <c r="E592" t="s">
        <v>2803</v>
      </c>
    </row>
    <row r="593" spans="1:5" x14ac:dyDescent="0.15">
      <c r="A593" t="s">
        <v>6585</v>
      </c>
      <c r="B593" t="s">
        <v>5339</v>
      </c>
      <c r="C593" t="s">
        <v>2807</v>
      </c>
      <c r="D593" t="s">
        <v>1650</v>
      </c>
      <c r="E593" t="s">
        <v>2812</v>
      </c>
    </row>
    <row r="594" spans="1:5" x14ac:dyDescent="0.15">
      <c r="A594" t="s">
        <v>6183</v>
      </c>
      <c r="B594" t="s">
        <v>5340</v>
      </c>
      <c r="C594" t="s">
        <v>2813</v>
      </c>
      <c r="D594" t="s">
        <v>1650</v>
      </c>
      <c r="E594" t="s">
        <v>2815</v>
      </c>
    </row>
    <row r="595" spans="1:5" x14ac:dyDescent="0.15">
      <c r="A595" t="s">
        <v>6586</v>
      </c>
      <c r="B595" t="s">
        <v>2510</v>
      </c>
      <c r="C595" t="s">
        <v>1994</v>
      </c>
      <c r="D595" t="s">
        <v>1650</v>
      </c>
      <c r="E595" t="s">
        <v>2817</v>
      </c>
    </row>
    <row r="596" spans="1:5" x14ac:dyDescent="0.15">
      <c r="A596" t="s">
        <v>5753</v>
      </c>
      <c r="B596" t="s">
        <v>5341</v>
      </c>
      <c r="C596" t="s">
        <v>291</v>
      </c>
      <c r="D596" t="s">
        <v>1650</v>
      </c>
      <c r="E596" t="s">
        <v>2246</v>
      </c>
    </row>
    <row r="597" spans="1:5" x14ac:dyDescent="0.15">
      <c r="A597" t="s">
        <v>5282</v>
      </c>
      <c r="B597" t="s">
        <v>5336</v>
      </c>
      <c r="C597" t="s">
        <v>2824</v>
      </c>
      <c r="D597" t="s">
        <v>1650</v>
      </c>
      <c r="E597" t="s">
        <v>2825</v>
      </c>
    </row>
    <row r="598" spans="1:5" x14ac:dyDescent="0.15">
      <c r="A598" t="s">
        <v>6588</v>
      </c>
      <c r="B598" t="s">
        <v>3872</v>
      </c>
      <c r="C598" t="s">
        <v>2826</v>
      </c>
      <c r="D598" t="s">
        <v>1650</v>
      </c>
      <c r="E598" t="s">
        <v>2830</v>
      </c>
    </row>
    <row r="599" spans="1:5" x14ac:dyDescent="0.15">
      <c r="A599" t="s">
        <v>6589</v>
      </c>
      <c r="B599" t="s">
        <v>104</v>
      </c>
      <c r="C599" t="s">
        <v>861</v>
      </c>
      <c r="D599" t="s">
        <v>1650</v>
      </c>
      <c r="E599" t="s">
        <v>2506</v>
      </c>
    </row>
    <row r="600" spans="1:5" x14ac:dyDescent="0.15">
      <c r="A600" t="s">
        <v>6590</v>
      </c>
      <c r="B600" t="s">
        <v>443</v>
      </c>
      <c r="C600" t="s">
        <v>2831</v>
      </c>
      <c r="D600" t="s">
        <v>1650</v>
      </c>
      <c r="E600" t="s">
        <v>2832</v>
      </c>
    </row>
    <row r="601" spans="1:5" x14ac:dyDescent="0.15">
      <c r="A601" t="s">
        <v>1390</v>
      </c>
      <c r="B601" t="s">
        <v>5343</v>
      </c>
      <c r="C601" t="s">
        <v>430</v>
      </c>
      <c r="D601" t="s">
        <v>1650</v>
      </c>
      <c r="E601" t="s">
        <v>598</v>
      </c>
    </row>
    <row r="602" spans="1:5" x14ac:dyDescent="0.15">
      <c r="A602" t="s">
        <v>6548</v>
      </c>
      <c r="B602" t="s">
        <v>3271</v>
      </c>
      <c r="C602" t="s">
        <v>2835</v>
      </c>
      <c r="D602" t="s">
        <v>1650</v>
      </c>
      <c r="E602" t="s">
        <v>2838</v>
      </c>
    </row>
    <row r="603" spans="1:5" x14ac:dyDescent="0.15">
      <c r="A603" t="s">
        <v>6591</v>
      </c>
      <c r="B603" t="s">
        <v>5345</v>
      </c>
      <c r="C603" t="s">
        <v>2839</v>
      </c>
      <c r="D603" t="s">
        <v>1650</v>
      </c>
      <c r="E603" t="s">
        <v>2842</v>
      </c>
    </row>
    <row r="604" spans="1:5" x14ac:dyDescent="0.15">
      <c r="A604" t="s">
        <v>3589</v>
      </c>
      <c r="B604" t="s">
        <v>5347</v>
      </c>
      <c r="C604" t="s">
        <v>2131</v>
      </c>
      <c r="D604" t="s">
        <v>1650</v>
      </c>
      <c r="E604" t="s">
        <v>2844</v>
      </c>
    </row>
    <row r="605" spans="1:5" x14ac:dyDescent="0.15">
      <c r="A605" t="s">
        <v>1013</v>
      </c>
      <c r="B605" t="s">
        <v>5348</v>
      </c>
      <c r="C605" t="s">
        <v>2846</v>
      </c>
      <c r="D605" t="s">
        <v>1650</v>
      </c>
      <c r="E605" t="s">
        <v>2392</v>
      </c>
    </row>
    <row r="606" spans="1:5" x14ac:dyDescent="0.15">
      <c r="A606" t="s">
        <v>6592</v>
      </c>
      <c r="B606" t="s">
        <v>5184</v>
      </c>
      <c r="C606" t="s">
        <v>2848</v>
      </c>
      <c r="D606" t="s">
        <v>1650</v>
      </c>
      <c r="E606" t="s">
        <v>2851</v>
      </c>
    </row>
    <row r="607" spans="1:5" x14ac:dyDescent="0.15">
      <c r="A607" t="s">
        <v>6422</v>
      </c>
      <c r="B607" t="s">
        <v>1813</v>
      </c>
      <c r="C607" t="s">
        <v>2854</v>
      </c>
      <c r="D607" t="s">
        <v>1650</v>
      </c>
      <c r="E607" t="s">
        <v>2390</v>
      </c>
    </row>
    <row r="608" spans="1:5" x14ac:dyDescent="0.15">
      <c r="A608" t="s">
        <v>5430</v>
      </c>
      <c r="B608" t="s">
        <v>5351</v>
      </c>
      <c r="C608" t="s">
        <v>2860</v>
      </c>
      <c r="D608" t="s">
        <v>1650</v>
      </c>
      <c r="E608" t="s">
        <v>2861</v>
      </c>
    </row>
    <row r="609" spans="1:5" x14ac:dyDescent="0.15">
      <c r="A609" t="s">
        <v>6461</v>
      </c>
      <c r="B609" t="s">
        <v>5353</v>
      </c>
      <c r="C609" t="s">
        <v>2863</v>
      </c>
      <c r="D609" t="s">
        <v>1650</v>
      </c>
      <c r="E609" t="s">
        <v>2866</v>
      </c>
    </row>
    <row r="610" spans="1:5" x14ac:dyDescent="0.15">
      <c r="A610" t="s">
        <v>4812</v>
      </c>
      <c r="B610" t="s">
        <v>5355</v>
      </c>
      <c r="C610" t="s">
        <v>463</v>
      </c>
      <c r="D610" t="s">
        <v>1650</v>
      </c>
      <c r="E610" t="s">
        <v>2753</v>
      </c>
    </row>
    <row r="611" spans="1:5" x14ac:dyDescent="0.15">
      <c r="A611" t="s">
        <v>3918</v>
      </c>
      <c r="B611" t="s">
        <v>5357</v>
      </c>
      <c r="C611" t="s">
        <v>2876</v>
      </c>
      <c r="D611" t="s">
        <v>1650</v>
      </c>
      <c r="E611" t="s">
        <v>2877</v>
      </c>
    </row>
    <row r="612" spans="1:5" x14ac:dyDescent="0.15">
      <c r="A612" t="s">
        <v>6593</v>
      </c>
      <c r="B612" t="s">
        <v>3965</v>
      </c>
      <c r="C612" t="s">
        <v>2882</v>
      </c>
      <c r="D612" t="s">
        <v>1650</v>
      </c>
      <c r="E612" t="s">
        <v>822</v>
      </c>
    </row>
    <row r="613" spans="1:5" x14ac:dyDescent="0.15">
      <c r="A613" t="s">
        <v>2326</v>
      </c>
      <c r="B613" t="s">
        <v>5359</v>
      </c>
      <c r="C613" t="s">
        <v>2218</v>
      </c>
      <c r="D613" t="s">
        <v>1650</v>
      </c>
      <c r="E613" t="s">
        <v>2883</v>
      </c>
    </row>
    <row r="614" spans="1:5" x14ac:dyDescent="0.15">
      <c r="A614" t="s">
        <v>530</v>
      </c>
      <c r="B614" t="s">
        <v>5361</v>
      </c>
      <c r="C614" t="s">
        <v>2890</v>
      </c>
      <c r="D614" t="s">
        <v>1650</v>
      </c>
      <c r="E614" t="s">
        <v>2893</v>
      </c>
    </row>
    <row r="615" spans="1:5" x14ac:dyDescent="0.15">
      <c r="A615" t="s">
        <v>538</v>
      </c>
      <c r="B615" t="s">
        <v>5362</v>
      </c>
      <c r="C615" t="s">
        <v>2896</v>
      </c>
      <c r="D615" t="s">
        <v>1650</v>
      </c>
      <c r="E615" t="s">
        <v>1740</v>
      </c>
    </row>
    <row r="616" spans="1:5" x14ac:dyDescent="0.15">
      <c r="A616" t="s">
        <v>2628</v>
      </c>
      <c r="B616" t="s">
        <v>3077</v>
      </c>
      <c r="C616" t="s">
        <v>2035</v>
      </c>
      <c r="D616" t="s">
        <v>1650</v>
      </c>
      <c r="E616" t="s">
        <v>2901</v>
      </c>
    </row>
    <row r="617" spans="1:5" x14ac:dyDescent="0.15">
      <c r="A617" t="s">
        <v>4018</v>
      </c>
      <c r="B617" t="s">
        <v>5363</v>
      </c>
      <c r="C617" t="s">
        <v>2906</v>
      </c>
      <c r="D617" t="s">
        <v>1650</v>
      </c>
      <c r="E617" t="s">
        <v>2003</v>
      </c>
    </row>
    <row r="618" spans="1:5" x14ac:dyDescent="0.15">
      <c r="A618" t="s">
        <v>2156</v>
      </c>
      <c r="B618" t="s">
        <v>5364</v>
      </c>
      <c r="C618" t="s">
        <v>2456</v>
      </c>
      <c r="D618" t="s">
        <v>1650</v>
      </c>
      <c r="E618" t="s">
        <v>543</v>
      </c>
    </row>
    <row r="619" spans="1:5" x14ac:dyDescent="0.15">
      <c r="A619" t="s">
        <v>1438</v>
      </c>
      <c r="B619" t="s">
        <v>5366</v>
      </c>
      <c r="C619" t="s">
        <v>2909</v>
      </c>
      <c r="D619" t="s">
        <v>1650</v>
      </c>
      <c r="E619" t="s">
        <v>2913</v>
      </c>
    </row>
    <row r="620" spans="1:5" x14ac:dyDescent="0.15">
      <c r="A620" t="s">
        <v>6594</v>
      </c>
      <c r="B620" t="s">
        <v>5367</v>
      </c>
      <c r="C620" t="s">
        <v>2914</v>
      </c>
      <c r="D620" t="s">
        <v>1650</v>
      </c>
      <c r="E620" t="s">
        <v>1541</v>
      </c>
    </row>
    <row r="621" spans="1:5" x14ac:dyDescent="0.15">
      <c r="A621" t="s">
        <v>67</v>
      </c>
      <c r="B621" t="s">
        <v>5369</v>
      </c>
      <c r="C621" t="s">
        <v>2915</v>
      </c>
      <c r="D621" t="s">
        <v>1650</v>
      </c>
      <c r="E621" t="s">
        <v>2916</v>
      </c>
    </row>
    <row r="622" spans="1:5" x14ac:dyDescent="0.15">
      <c r="A622" t="s">
        <v>2903</v>
      </c>
      <c r="B622" t="s">
        <v>2584</v>
      </c>
      <c r="C622" t="s">
        <v>2823</v>
      </c>
      <c r="D622" t="s">
        <v>1650</v>
      </c>
      <c r="E622" t="s">
        <v>2917</v>
      </c>
    </row>
    <row r="623" spans="1:5" x14ac:dyDescent="0.15">
      <c r="A623" t="s">
        <v>6595</v>
      </c>
      <c r="B623" t="s">
        <v>5372</v>
      </c>
      <c r="C623" t="s">
        <v>2292</v>
      </c>
      <c r="D623" t="s">
        <v>1650</v>
      </c>
      <c r="E623" t="s">
        <v>6200</v>
      </c>
    </row>
    <row r="624" spans="1:5" x14ac:dyDescent="0.15">
      <c r="A624" t="s">
        <v>6393</v>
      </c>
      <c r="B624" t="s">
        <v>5373</v>
      </c>
      <c r="C624" t="s">
        <v>2920</v>
      </c>
      <c r="D624" t="s">
        <v>1650</v>
      </c>
      <c r="E624" t="s">
        <v>2922</v>
      </c>
    </row>
    <row r="625" spans="1:5" x14ac:dyDescent="0.15">
      <c r="A625" t="s">
        <v>6597</v>
      </c>
      <c r="B625" t="s">
        <v>5374</v>
      </c>
      <c r="C625" t="s">
        <v>938</v>
      </c>
      <c r="D625" t="s">
        <v>1650</v>
      </c>
      <c r="E625" t="s">
        <v>2924</v>
      </c>
    </row>
    <row r="626" spans="1:5" x14ac:dyDescent="0.15">
      <c r="A626" t="s">
        <v>6598</v>
      </c>
      <c r="B626" t="s">
        <v>3098</v>
      </c>
      <c r="C626" t="s">
        <v>1258</v>
      </c>
      <c r="D626" t="s">
        <v>1650</v>
      </c>
      <c r="E626" t="s">
        <v>2925</v>
      </c>
    </row>
    <row r="627" spans="1:5" x14ac:dyDescent="0.15">
      <c r="A627" t="s">
        <v>2092</v>
      </c>
      <c r="B627" t="s">
        <v>3864</v>
      </c>
      <c r="C627" t="s">
        <v>2806</v>
      </c>
      <c r="D627" t="s">
        <v>1650</v>
      </c>
      <c r="E627" t="s">
        <v>267</v>
      </c>
    </row>
    <row r="628" spans="1:5" x14ac:dyDescent="0.15">
      <c r="A628" t="s">
        <v>4879</v>
      </c>
      <c r="B628" t="s">
        <v>2045</v>
      </c>
      <c r="C628" t="s">
        <v>569</v>
      </c>
      <c r="D628" t="s">
        <v>1650</v>
      </c>
      <c r="E628" t="s">
        <v>949</v>
      </c>
    </row>
    <row r="629" spans="1:5" x14ac:dyDescent="0.15">
      <c r="A629" t="s">
        <v>3343</v>
      </c>
      <c r="B629" t="s">
        <v>5376</v>
      </c>
      <c r="C629" t="s">
        <v>2934</v>
      </c>
      <c r="D629" t="s">
        <v>1650</v>
      </c>
      <c r="E629" t="s">
        <v>2936</v>
      </c>
    </row>
    <row r="630" spans="1:5" x14ac:dyDescent="0.15">
      <c r="A630" t="s">
        <v>3578</v>
      </c>
      <c r="B630" t="s">
        <v>5378</v>
      </c>
      <c r="C630" t="s">
        <v>2938</v>
      </c>
      <c r="D630" t="s">
        <v>1650</v>
      </c>
      <c r="E630" t="s">
        <v>809</v>
      </c>
    </row>
    <row r="631" spans="1:5" x14ac:dyDescent="0.15">
      <c r="A631" t="s">
        <v>6599</v>
      </c>
      <c r="B631" t="s">
        <v>5379</v>
      </c>
      <c r="C631" t="s">
        <v>2939</v>
      </c>
      <c r="D631" t="s">
        <v>1650</v>
      </c>
      <c r="E631" t="s">
        <v>2834</v>
      </c>
    </row>
    <row r="632" spans="1:5" x14ac:dyDescent="0.15">
      <c r="A632" t="s">
        <v>4677</v>
      </c>
      <c r="B632" t="s">
        <v>5380</v>
      </c>
      <c r="C632" t="s">
        <v>2941</v>
      </c>
      <c r="D632" t="s">
        <v>1650</v>
      </c>
      <c r="E632" t="s">
        <v>321</v>
      </c>
    </row>
    <row r="633" spans="1:5" x14ac:dyDescent="0.15">
      <c r="A633" t="s">
        <v>4399</v>
      </c>
      <c r="B633" t="s">
        <v>5381</v>
      </c>
      <c r="C633" t="s">
        <v>484</v>
      </c>
      <c r="D633" t="s">
        <v>1650</v>
      </c>
      <c r="E633" t="s">
        <v>2943</v>
      </c>
    </row>
    <row r="634" spans="1:5" x14ac:dyDescent="0.15">
      <c r="A634" t="s">
        <v>6600</v>
      </c>
      <c r="B634" t="s">
        <v>5382</v>
      </c>
      <c r="C634" t="s">
        <v>2944</v>
      </c>
      <c r="D634" t="s">
        <v>1650</v>
      </c>
      <c r="E634" t="s">
        <v>2946</v>
      </c>
    </row>
    <row r="635" spans="1:5" x14ac:dyDescent="0.15">
      <c r="A635" t="s">
        <v>6601</v>
      </c>
      <c r="B635" t="s">
        <v>1872</v>
      </c>
      <c r="C635" t="s">
        <v>2756</v>
      </c>
      <c r="D635" t="s">
        <v>1650</v>
      </c>
      <c r="E635" t="s">
        <v>1591</v>
      </c>
    </row>
    <row r="636" spans="1:5" x14ac:dyDescent="0.15">
      <c r="A636" t="s">
        <v>6602</v>
      </c>
      <c r="B636" t="s">
        <v>5383</v>
      </c>
      <c r="C636" t="s">
        <v>2949</v>
      </c>
      <c r="D636" t="s">
        <v>1650</v>
      </c>
      <c r="E636" t="s">
        <v>2954</v>
      </c>
    </row>
    <row r="637" spans="1:5" x14ac:dyDescent="0.15">
      <c r="A637" t="s">
        <v>158</v>
      </c>
      <c r="B637" t="s">
        <v>5384</v>
      </c>
      <c r="C637" t="s">
        <v>1703</v>
      </c>
      <c r="D637" t="s">
        <v>1650</v>
      </c>
      <c r="E637" t="s">
        <v>339</v>
      </c>
    </row>
    <row r="638" spans="1:5" x14ac:dyDescent="0.15">
      <c r="A638" t="s">
        <v>6603</v>
      </c>
      <c r="B638" t="s">
        <v>5386</v>
      </c>
      <c r="C638" t="s">
        <v>2956</v>
      </c>
      <c r="D638" t="s">
        <v>1650</v>
      </c>
      <c r="E638" t="s">
        <v>1088</v>
      </c>
    </row>
    <row r="639" spans="1:5" x14ac:dyDescent="0.15">
      <c r="A639" t="s">
        <v>1865</v>
      </c>
      <c r="B639" t="s">
        <v>579</v>
      </c>
      <c r="C639" t="s">
        <v>2957</v>
      </c>
      <c r="D639" t="s">
        <v>1650</v>
      </c>
      <c r="E639" t="s">
        <v>1765</v>
      </c>
    </row>
    <row r="640" spans="1:5" x14ac:dyDescent="0.15">
      <c r="A640" t="s">
        <v>5078</v>
      </c>
      <c r="B640" t="s">
        <v>3593</v>
      </c>
      <c r="C640" t="s">
        <v>52</v>
      </c>
      <c r="D640" t="s">
        <v>1650</v>
      </c>
      <c r="E640" t="s">
        <v>47</v>
      </c>
    </row>
    <row r="641" spans="1:5" x14ac:dyDescent="0.15">
      <c r="A641" t="s">
        <v>42</v>
      </c>
      <c r="B641" t="s">
        <v>5544</v>
      </c>
      <c r="C641" t="s">
        <v>6099</v>
      </c>
      <c r="D641" t="s">
        <v>42</v>
      </c>
    </row>
    <row r="642" spans="1:5" x14ac:dyDescent="0.15">
      <c r="A642" t="s">
        <v>6604</v>
      </c>
      <c r="B642" t="s">
        <v>5387</v>
      </c>
      <c r="C642" t="s">
        <v>2959</v>
      </c>
      <c r="D642" t="s">
        <v>42</v>
      </c>
      <c r="E642" t="s">
        <v>1247</v>
      </c>
    </row>
    <row r="643" spans="1:5" x14ac:dyDescent="0.15">
      <c r="A643" t="s">
        <v>1675</v>
      </c>
      <c r="B643" t="s">
        <v>884</v>
      </c>
      <c r="C643" t="s">
        <v>2438</v>
      </c>
      <c r="D643" t="s">
        <v>42</v>
      </c>
      <c r="E643" t="s">
        <v>2961</v>
      </c>
    </row>
    <row r="644" spans="1:5" x14ac:dyDescent="0.15">
      <c r="A644" t="s">
        <v>3363</v>
      </c>
      <c r="B644" t="s">
        <v>5389</v>
      </c>
      <c r="C644" t="s">
        <v>1010</v>
      </c>
      <c r="D644" t="s">
        <v>42</v>
      </c>
      <c r="E644" t="s">
        <v>2491</v>
      </c>
    </row>
    <row r="645" spans="1:5" x14ac:dyDescent="0.15">
      <c r="A645" t="s">
        <v>5098</v>
      </c>
      <c r="B645" t="s">
        <v>5390</v>
      </c>
      <c r="C645" t="s">
        <v>2963</v>
      </c>
      <c r="D645" t="s">
        <v>42</v>
      </c>
      <c r="E645" t="s">
        <v>2967</v>
      </c>
    </row>
    <row r="646" spans="1:5" x14ac:dyDescent="0.15">
      <c r="A646" t="s">
        <v>6605</v>
      </c>
      <c r="B646" t="s">
        <v>5391</v>
      </c>
      <c r="C646" t="s">
        <v>2972</v>
      </c>
      <c r="D646" t="s">
        <v>42</v>
      </c>
      <c r="E646" t="s">
        <v>632</v>
      </c>
    </row>
    <row r="647" spans="1:5" x14ac:dyDescent="0.15">
      <c r="A647" t="s">
        <v>2761</v>
      </c>
      <c r="B647" t="s">
        <v>5392</v>
      </c>
      <c r="C647" t="s">
        <v>2973</v>
      </c>
      <c r="D647" t="s">
        <v>42</v>
      </c>
      <c r="E647" t="s">
        <v>640</v>
      </c>
    </row>
    <row r="648" spans="1:5" x14ac:dyDescent="0.15">
      <c r="A648" t="s">
        <v>5208</v>
      </c>
      <c r="B648" t="s">
        <v>5393</v>
      </c>
      <c r="C648" t="s">
        <v>1137</v>
      </c>
      <c r="D648" t="s">
        <v>42</v>
      </c>
      <c r="E648" t="s">
        <v>2974</v>
      </c>
    </row>
    <row r="649" spans="1:5" x14ac:dyDescent="0.15">
      <c r="A649" t="s">
        <v>3871</v>
      </c>
      <c r="B649" t="s">
        <v>5155</v>
      </c>
      <c r="C649" t="s">
        <v>2795</v>
      </c>
      <c r="D649" t="s">
        <v>42</v>
      </c>
      <c r="E649" t="s">
        <v>2976</v>
      </c>
    </row>
    <row r="650" spans="1:5" x14ac:dyDescent="0.15">
      <c r="A650" t="s">
        <v>3759</v>
      </c>
      <c r="B650" t="s">
        <v>1534</v>
      </c>
      <c r="C650" t="s">
        <v>2978</v>
      </c>
      <c r="D650" t="s">
        <v>42</v>
      </c>
      <c r="E650" t="s">
        <v>2981</v>
      </c>
    </row>
    <row r="651" spans="1:5" x14ac:dyDescent="0.15">
      <c r="A651" t="s">
        <v>6606</v>
      </c>
      <c r="B651" t="s">
        <v>109</v>
      </c>
      <c r="C651" t="s">
        <v>2983</v>
      </c>
      <c r="D651" t="s">
        <v>42</v>
      </c>
      <c r="E651" t="s">
        <v>2986</v>
      </c>
    </row>
    <row r="652" spans="1:5" x14ac:dyDescent="0.15">
      <c r="A652" t="s">
        <v>5272</v>
      </c>
      <c r="B652" t="s">
        <v>5394</v>
      </c>
      <c r="C652" t="s">
        <v>2579</v>
      </c>
      <c r="D652" t="s">
        <v>42</v>
      </c>
      <c r="E652" t="s">
        <v>1622</v>
      </c>
    </row>
    <row r="653" spans="1:5" x14ac:dyDescent="0.15">
      <c r="A653" t="s">
        <v>2898</v>
      </c>
      <c r="B653" t="s">
        <v>5396</v>
      </c>
      <c r="C653" t="s">
        <v>2987</v>
      </c>
      <c r="D653" t="s">
        <v>42</v>
      </c>
      <c r="E653" t="s">
        <v>2988</v>
      </c>
    </row>
    <row r="654" spans="1:5" x14ac:dyDescent="0.15">
      <c r="A654" t="s">
        <v>3935</v>
      </c>
      <c r="B654" t="s">
        <v>5397</v>
      </c>
      <c r="C654" t="s">
        <v>2991</v>
      </c>
      <c r="D654" t="s">
        <v>42</v>
      </c>
      <c r="E654" t="s">
        <v>2993</v>
      </c>
    </row>
    <row r="655" spans="1:5" x14ac:dyDescent="0.15">
      <c r="A655" t="s">
        <v>4999</v>
      </c>
      <c r="B655" t="s">
        <v>4073</v>
      </c>
      <c r="C655" t="s">
        <v>2998</v>
      </c>
      <c r="D655" t="s">
        <v>42</v>
      </c>
      <c r="E655" t="s">
        <v>3000</v>
      </c>
    </row>
    <row r="656" spans="1:5" x14ac:dyDescent="0.15">
      <c r="A656" t="s">
        <v>6159</v>
      </c>
      <c r="B656" t="s">
        <v>117</v>
      </c>
      <c r="C656" t="s">
        <v>3003</v>
      </c>
      <c r="D656" t="s">
        <v>42</v>
      </c>
      <c r="E656" t="s">
        <v>3006</v>
      </c>
    </row>
    <row r="657" spans="1:5" x14ac:dyDescent="0.15">
      <c r="A657" t="s">
        <v>6607</v>
      </c>
      <c r="B657" t="s">
        <v>5398</v>
      </c>
      <c r="C657" t="s">
        <v>3007</v>
      </c>
      <c r="D657" t="s">
        <v>42</v>
      </c>
      <c r="E657" t="s">
        <v>3008</v>
      </c>
    </row>
    <row r="658" spans="1:5" x14ac:dyDescent="0.15">
      <c r="A658" t="s">
        <v>6609</v>
      </c>
      <c r="B658" t="s">
        <v>5399</v>
      </c>
      <c r="C658" t="s">
        <v>2279</v>
      </c>
      <c r="D658" t="s">
        <v>42</v>
      </c>
      <c r="E658" t="s">
        <v>2220</v>
      </c>
    </row>
    <row r="659" spans="1:5" x14ac:dyDescent="0.15">
      <c r="A659" t="s">
        <v>6459</v>
      </c>
      <c r="B659" t="s">
        <v>2377</v>
      </c>
      <c r="C659" t="s">
        <v>3011</v>
      </c>
      <c r="D659" t="s">
        <v>42</v>
      </c>
      <c r="E659" t="s">
        <v>3015</v>
      </c>
    </row>
    <row r="660" spans="1:5" x14ac:dyDescent="0.15">
      <c r="A660" t="s">
        <v>6610</v>
      </c>
      <c r="B660" t="s">
        <v>4579</v>
      </c>
      <c r="C660" t="s">
        <v>3016</v>
      </c>
      <c r="D660" t="s">
        <v>42</v>
      </c>
      <c r="E660" t="s">
        <v>2785</v>
      </c>
    </row>
    <row r="661" spans="1:5" x14ac:dyDescent="0.15">
      <c r="A661" t="s">
        <v>4032</v>
      </c>
      <c r="B661" t="s">
        <v>967</v>
      </c>
      <c r="C661" t="s">
        <v>3019</v>
      </c>
      <c r="D661" t="s">
        <v>42</v>
      </c>
      <c r="E661" t="s">
        <v>3022</v>
      </c>
    </row>
    <row r="662" spans="1:5" x14ac:dyDescent="0.15">
      <c r="A662" t="s">
        <v>6611</v>
      </c>
      <c r="B662" t="s">
        <v>5400</v>
      </c>
      <c r="C662" t="s">
        <v>2348</v>
      </c>
      <c r="D662" t="s">
        <v>42</v>
      </c>
      <c r="E662" t="s">
        <v>3025</v>
      </c>
    </row>
    <row r="663" spans="1:5" x14ac:dyDescent="0.15">
      <c r="A663" t="s">
        <v>5395</v>
      </c>
      <c r="B663" t="s">
        <v>5402</v>
      </c>
      <c r="C663" t="s">
        <v>266</v>
      </c>
      <c r="D663" t="s">
        <v>42</v>
      </c>
      <c r="E663" t="s">
        <v>3030</v>
      </c>
    </row>
    <row r="664" spans="1:5" x14ac:dyDescent="0.15">
      <c r="A664" t="s">
        <v>1360</v>
      </c>
      <c r="B664" t="s">
        <v>4478</v>
      </c>
      <c r="C664" t="s">
        <v>2086</v>
      </c>
      <c r="D664" t="s">
        <v>42</v>
      </c>
      <c r="E664" t="s">
        <v>367</v>
      </c>
    </row>
    <row r="665" spans="1:5" x14ac:dyDescent="0.15">
      <c r="A665" t="s">
        <v>6485</v>
      </c>
      <c r="B665" t="s">
        <v>5120</v>
      </c>
      <c r="C665" t="s">
        <v>3032</v>
      </c>
      <c r="D665" t="s">
        <v>42</v>
      </c>
      <c r="E665" t="s">
        <v>3034</v>
      </c>
    </row>
    <row r="666" spans="1:5" x14ac:dyDescent="0.15">
      <c r="A666" t="s">
        <v>4925</v>
      </c>
      <c r="B666" t="s">
        <v>182</v>
      </c>
      <c r="C666" t="s">
        <v>3037</v>
      </c>
      <c r="D666" t="s">
        <v>42</v>
      </c>
      <c r="E666" t="s">
        <v>1211</v>
      </c>
    </row>
    <row r="667" spans="1:5" x14ac:dyDescent="0.15">
      <c r="A667" t="s">
        <v>2231</v>
      </c>
      <c r="B667" t="s">
        <v>5403</v>
      </c>
      <c r="C667" t="s">
        <v>371</v>
      </c>
      <c r="D667" t="s">
        <v>42</v>
      </c>
      <c r="E667" t="s">
        <v>2567</v>
      </c>
    </row>
    <row r="668" spans="1:5" x14ac:dyDescent="0.15">
      <c r="A668" t="s">
        <v>3548</v>
      </c>
      <c r="B668" t="s">
        <v>5404</v>
      </c>
      <c r="C668" t="s">
        <v>3038</v>
      </c>
      <c r="D668" t="s">
        <v>42</v>
      </c>
      <c r="E668" t="s">
        <v>3044</v>
      </c>
    </row>
    <row r="669" spans="1:5" x14ac:dyDescent="0.15">
      <c r="A669" t="s">
        <v>6612</v>
      </c>
      <c r="B669" t="s">
        <v>5407</v>
      </c>
      <c r="C669" t="s">
        <v>3045</v>
      </c>
      <c r="D669" t="s">
        <v>42</v>
      </c>
      <c r="E669" t="s">
        <v>209</v>
      </c>
    </row>
    <row r="670" spans="1:5" x14ac:dyDescent="0.15">
      <c r="A670" t="s">
        <v>2530</v>
      </c>
      <c r="B670" t="s">
        <v>492</v>
      </c>
      <c r="C670" t="s">
        <v>3047</v>
      </c>
      <c r="D670" t="s">
        <v>42</v>
      </c>
      <c r="E670" t="s">
        <v>608</v>
      </c>
    </row>
    <row r="671" spans="1:5" x14ac:dyDescent="0.15">
      <c r="A671" t="s">
        <v>6613</v>
      </c>
      <c r="B671" t="s">
        <v>1433</v>
      </c>
      <c r="C671" t="s">
        <v>1442</v>
      </c>
      <c r="D671" t="s">
        <v>42</v>
      </c>
      <c r="E671" t="s">
        <v>3051</v>
      </c>
    </row>
    <row r="672" spans="1:5" x14ac:dyDescent="0.15">
      <c r="A672" t="s">
        <v>5159</v>
      </c>
      <c r="B672" t="s">
        <v>5409</v>
      </c>
      <c r="C672" t="s">
        <v>3054</v>
      </c>
      <c r="D672" t="s">
        <v>42</v>
      </c>
      <c r="E672" t="s">
        <v>3057</v>
      </c>
    </row>
    <row r="673" spans="1:5" x14ac:dyDescent="0.15">
      <c r="A673" t="s">
        <v>5335</v>
      </c>
      <c r="B673" t="s">
        <v>5410</v>
      </c>
      <c r="C673" t="s">
        <v>770</v>
      </c>
      <c r="D673" t="s">
        <v>42</v>
      </c>
      <c r="E673" t="s">
        <v>1385</v>
      </c>
    </row>
    <row r="674" spans="1:5" x14ac:dyDescent="0.15">
      <c r="A674" t="s">
        <v>6614</v>
      </c>
      <c r="B674" t="s">
        <v>5411</v>
      </c>
      <c r="C674" t="s">
        <v>3059</v>
      </c>
      <c r="D674" t="s">
        <v>42</v>
      </c>
      <c r="E674" t="s">
        <v>1820</v>
      </c>
    </row>
    <row r="675" spans="1:5" x14ac:dyDescent="0.15">
      <c r="A675" t="s">
        <v>6615</v>
      </c>
      <c r="B675" t="s">
        <v>5412</v>
      </c>
      <c r="C675" t="s">
        <v>3010</v>
      </c>
      <c r="D675" t="s">
        <v>42</v>
      </c>
      <c r="E675" t="s">
        <v>192</v>
      </c>
    </row>
    <row r="676" spans="1:5" x14ac:dyDescent="0.15">
      <c r="A676" t="s">
        <v>2726</v>
      </c>
      <c r="B676" t="s">
        <v>429</v>
      </c>
      <c r="C676" t="s">
        <v>3062</v>
      </c>
      <c r="D676" t="s">
        <v>42</v>
      </c>
      <c r="E676" t="s">
        <v>462</v>
      </c>
    </row>
    <row r="677" spans="1:5" x14ac:dyDescent="0.15">
      <c r="A677" t="s">
        <v>3255</v>
      </c>
      <c r="B677" t="s">
        <v>5414</v>
      </c>
      <c r="C677" t="s">
        <v>2186</v>
      </c>
      <c r="D677" t="s">
        <v>42</v>
      </c>
      <c r="E677" t="s">
        <v>164</v>
      </c>
    </row>
    <row r="678" spans="1:5" x14ac:dyDescent="0.15">
      <c r="A678" t="s">
        <v>4881</v>
      </c>
      <c r="B678" t="s">
        <v>5415</v>
      </c>
      <c r="C678" t="s">
        <v>3063</v>
      </c>
      <c r="D678" t="s">
        <v>42</v>
      </c>
      <c r="E678" t="s">
        <v>1828</v>
      </c>
    </row>
    <row r="679" spans="1:5" x14ac:dyDescent="0.15">
      <c r="A679" t="s">
        <v>6616</v>
      </c>
      <c r="B679" t="s">
        <v>1991</v>
      </c>
      <c r="C679" t="s">
        <v>566</v>
      </c>
      <c r="D679" t="s">
        <v>42</v>
      </c>
      <c r="E679" t="s">
        <v>3068</v>
      </c>
    </row>
    <row r="680" spans="1:5" x14ac:dyDescent="0.15">
      <c r="A680" t="s">
        <v>4465</v>
      </c>
      <c r="B680" t="s">
        <v>5416</v>
      </c>
      <c r="C680" t="s">
        <v>1157</v>
      </c>
      <c r="D680" t="s">
        <v>42</v>
      </c>
      <c r="E680" t="s">
        <v>655</v>
      </c>
    </row>
    <row r="681" spans="1:5" x14ac:dyDescent="0.15">
      <c r="A681" t="s">
        <v>5075</v>
      </c>
      <c r="B681" t="s">
        <v>5417</v>
      </c>
      <c r="C681" t="s">
        <v>3070</v>
      </c>
      <c r="D681" t="s">
        <v>42</v>
      </c>
      <c r="E681" t="s">
        <v>2791</v>
      </c>
    </row>
    <row r="682" spans="1:5" x14ac:dyDescent="0.15">
      <c r="A682" t="s">
        <v>6617</v>
      </c>
      <c r="B682" t="s">
        <v>5419</v>
      </c>
      <c r="C682" t="s">
        <v>2878</v>
      </c>
      <c r="D682" t="s">
        <v>42</v>
      </c>
      <c r="E682" t="s">
        <v>3072</v>
      </c>
    </row>
    <row r="683" spans="1:5" x14ac:dyDescent="0.15">
      <c r="A683" t="s">
        <v>4436</v>
      </c>
      <c r="B683" t="s">
        <v>5421</v>
      </c>
      <c r="C683" t="s">
        <v>3075</v>
      </c>
      <c r="D683" t="s">
        <v>42</v>
      </c>
      <c r="E683" t="s">
        <v>414</v>
      </c>
    </row>
    <row r="684" spans="1:5" x14ac:dyDescent="0.15">
      <c r="A684" t="s">
        <v>6618</v>
      </c>
      <c r="B684" t="s">
        <v>5423</v>
      </c>
      <c r="C684" t="s">
        <v>2908</v>
      </c>
      <c r="D684" t="s">
        <v>42</v>
      </c>
      <c r="E684" t="s">
        <v>2085</v>
      </c>
    </row>
    <row r="685" spans="1:5" x14ac:dyDescent="0.15">
      <c r="A685" t="s">
        <v>6620</v>
      </c>
      <c r="B685" t="s">
        <v>1398</v>
      </c>
      <c r="C685" t="s">
        <v>3078</v>
      </c>
      <c r="D685" t="s">
        <v>42</v>
      </c>
      <c r="E685" t="s">
        <v>1716</v>
      </c>
    </row>
    <row r="686" spans="1:5" x14ac:dyDescent="0.15">
      <c r="A686" t="s">
        <v>6622</v>
      </c>
      <c r="B686" t="s">
        <v>5426</v>
      </c>
      <c r="C686" t="s">
        <v>989</v>
      </c>
      <c r="D686" t="s">
        <v>42</v>
      </c>
      <c r="E686" t="s">
        <v>3082</v>
      </c>
    </row>
    <row r="687" spans="1:5" x14ac:dyDescent="0.15">
      <c r="A687" t="s">
        <v>6623</v>
      </c>
      <c r="B687" t="s">
        <v>5427</v>
      </c>
      <c r="C687" t="s">
        <v>3084</v>
      </c>
      <c r="D687" t="s">
        <v>42</v>
      </c>
      <c r="E687" t="s">
        <v>2600</v>
      </c>
    </row>
    <row r="688" spans="1:5" x14ac:dyDescent="0.15">
      <c r="A688" t="s">
        <v>1451</v>
      </c>
      <c r="B688" t="s">
        <v>354</v>
      </c>
      <c r="C688" t="s">
        <v>1039</v>
      </c>
      <c r="D688" t="s">
        <v>42</v>
      </c>
      <c r="E688" t="s">
        <v>3085</v>
      </c>
    </row>
    <row r="689" spans="1:5" x14ac:dyDescent="0.15">
      <c r="A689" t="s">
        <v>6624</v>
      </c>
      <c r="B689" t="s">
        <v>5256</v>
      </c>
      <c r="C689" t="s">
        <v>3086</v>
      </c>
      <c r="D689" t="s">
        <v>42</v>
      </c>
      <c r="E689" t="s">
        <v>3088</v>
      </c>
    </row>
    <row r="690" spans="1:5" x14ac:dyDescent="0.15">
      <c r="A690" t="s">
        <v>3080</v>
      </c>
      <c r="B690" t="s">
        <v>5296</v>
      </c>
      <c r="C690" t="s">
        <v>3091</v>
      </c>
      <c r="D690" t="s">
        <v>42</v>
      </c>
      <c r="E690" t="s">
        <v>2541</v>
      </c>
    </row>
    <row r="691" spans="1:5" x14ac:dyDescent="0.15">
      <c r="A691" t="s">
        <v>5033</v>
      </c>
      <c r="B691" t="s">
        <v>1907</v>
      </c>
      <c r="C691" t="s">
        <v>1909</v>
      </c>
      <c r="D691" t="s">
        <v>42</v>
      </c>
      <c r="E691" t="s">
        <v>2862</v>
      </c>
    </row>
    <row r="692" spans="1:5" x14ac:dyDescent="0.15">
      <c r="A692" t="s">
        <v>1563</v>
      </c>
      <c r="B692" t="s">
        <v>3436</v>
      </c>
      <c r="C692" t="s">
        <v>3094</v>
      </c>
      <c r="D692" t="s">
        <v>42</v>
      </c>
      <c r="E692" t="s">
        <v>3095</v>
      </c>
    </row>
    <row r="693" spans="1:5" x14ac:dyDescent="0.15">
      <c r="A693" t="s">
        <v>6625</v>
      </c>
      <c r="B693" t="s">
        <v>4414</v>
      </c>
      <c r="C693" t="s">
        <v>3099</v>
      </c>
      <c r="D693" t="s">
        <v>42</v>
      </c>
      <c r="E693" t="s">
        <v>3100</v>
      </c>
    </row>
    <row r="694" spans="1:5" x14ac:dyDescent="0.15">
      <c r="A694" t="s">
        <v>5050</v>
      </c>
      <c r="B694" t="s">
        <v>1401</v>
      </c>
      <c r="C694" t="s">
        <v>2658</v>
      </c>
      <c r="D694" t="s">
        <v>42</v>
      </c>
      <c r="E694" t="s">
        <v>3102</v>
      </c>
    </row>
    <row r="695" spans="1:5" x14ac:dyDescent="0.15">
      <c r="A695" t="s">
        <v>6626</v>
      </c>
      <c r="B695" t="s">
        <v>5428</v>
      </c>
      <c r="C695" t="s">
        <v>2719</v>
      </c>
      <c r="D695" t="s">
        <v>42</v>
      </c>
      <c r="E695" t="s">
        <v>3106</v>
      </c>
    </row>
    <row r="696" spans="1:5" x14ac:dyDescent="0.15">
      <c r="A696" t="s">
        <v>6242</v>
      </c>
      <c r="B696" t="s">
        <v>5429</v>
      </c>
      <c r="C696" t="s">
        <v>2933</v>
      </c>
      <c r="D696" t="s">
        <v>42</v>
      </c>
      <c r="E696" t="s">
        <v>3108</v>
      </c>
    </row>
    <row r="697" spans="1:5" x14ac:dyDescent="0.15">
      <c r="A697" t="s">
        <v>1478</v>
      </c>
      <c r="B697" t="s">
        <v>5431</v>
      </c>
      <c r="C697" t="s">
        <v>729</v>
      </c>
      <c r="D697" t="s">
        <v>42</v>
      </c>
      <c r="E697" t="s">
        <v>2767</v>
      </c>
    </row>
    <row r="698" spans="1:5" x14ac:dyDescent="0.15">
      <c r="A698" t="s">
        <v>2544</v>
      </c>
      <c r="B698" t="s">
        <v>5432</v>
      </c>
      <c r="C698" t="s">
        <v>3109</v>
      </c>
      <c r="D698" t="s">
        <v>42</v>
      </c>
      <c r="E698" t="s">
        <v>3111</v>
      </c>
    </row>
    <row r="699" spans="1:5" x14ac:dyDescent="0.15">
      <c r="A699" t="s">
        <v>6627</v>
      </c>
      <c r="B699" t="s">
        <v>3364</v>
      </c>
      <c r="C699" t="s">
        <v>2717</v>
      </c>
      <c r="D699" t="s">
        <v>42</v>
      </c>
      <c r="E699" t="s">
        <v>3116</v>
      </c>
    </row>
    <row r="700" spans="1:5" x14ac:dyDescent="0.15">
      <c r="A700" t="s">
        <v>3001</v>
      </c>
      <c r="B700" t="s">
        <v>5433</v>
      </c>
      <c r="C700" t="s">
        <v>2708</v>
      </c>
      <c r="D700" t="s">
        <v>42</v>
      </c>
      <c r="E700" t="s">
        <v>1285</v>
      </c>
    </row>
    <row r="701" spans="1:5" x14ac:dyDescent="0.15">
      <c r="A701" t="s">
        <v>4529</v>
      </c>
      <c r="B701" t="s">
        <v>3727</v>
      </c>
      <c r="C701" t="s">
        <v>737</v>
      </c>
      <c r="D701" t="s">
        <v>42</v>
      </c>
      <c r="E701" t="s">
        <v>3119</v>
      </c>
    </row>
    <row r="702" spans="1:5" x14ac:dyDescent="0.15">
      <c r="A702" t="s">
        <v>3146</v>
      </c>
      <c r="B702" t="s">
        <v>5422</v>
      </c>
      <c r="C702" t="s">
        <v>3121</v>
      </c>
      <c r="D702" t="s">
        <v>42</v>
      </c>
      <c r="E702" t="s">
        <v>3123</v>
      </c>
    </row>
    <row r="703" spans="1:5" x14ac:dyDescent="0.15">
      <c r="A703" t="s">
        <v>6628</v>
      </c>
      <c r="B703" t="s">
        <v>4347</v>
      </c>
      <c r="C703" t="s">
        <v>3126</v>
      </c>
      <c r="D703" t="s">
        <v>42</v>
      </c>
      <c r="E703" t="s">
        <v>2177</v>
      </c>
    </row>
    <row r="704" spans="1:5" x14ac:dyDescent="0.15">
      <c r="A704" t="s">
        <v>3129</v>
      </c>
      <c r="B704" t="s">
        <v>7171</v>
      </c>
      <c r="C704" t="s">
        <v>6201</v>
      </c>
      <c r="D704" t="s">
        <v>3129</v>
      </c>
    </row>
    <row r="705" spans="1:5" x14ac:dyDescent="0.15">
      <c r="A705" t="s">
        <v>6506</v>
      </c>
      <c r="B705" t="s">
        <v>5436</v>
      </c>
      <c r="C705" t="s">
        <v>3128</v>
      </c>
      <c r="D705" t="s">
        <v>3129</v>
      </c>
      <c r="E705" t="s">
        <v>2667</v>
      </c>
    </row>
    <row r="706" spans="1:5" x14ac:dyDescent="0.15">
      <c r="A706" t="s">
        <v>6098</v>
      </c>
      <c r="B706" t="s">
        <v>5438</v>
      </c>
      <c r="C706" t="s">
        <v>2843</v>
      </c>
      <c r="D706" t="s">
        <v>3129</v>
      </c>
      <c r="E706" t="s">
        <v>1382</v>
      </c>
    </row>
    <row r="707" spans="1:5" x14ac:dyDescent="0.15">
      <c r="A707" t="s">
        <v>1546</v>
      </c>
      <c r="B707" t="s">
        <v>5289</v>
      </c>
      <c r="C707" t="s">
        <v>2912</v>
      </c>
      <c r="D707" t="s">
        <v>3129</v>
      </c>
      <c r="E707" t="s">
        <v>3131</v>
      </c>
    </row>
    <row r="708" spans="1:5" x14ac:dyDescent="0.15">
      <c r="A708" t="s">
        <v>3405</v>
      </c>
      <c r="B708" t="s">
        <v>375</v>
      </c>
      <c r="C708" t="s">
        <v>3132</v>
      </c>
      <c r="D708" t="s">
        <v>3129</v>
      </c>
      <c r="E708" t="s">
        <v>3134</v>
      </c>
    </row>
    <row r="709" spans="1:5" x14ac:dyDescent="0.15">
      <c r="A709" t="s">
        <v>6175</v>
      </c>
      <c r="B709" t="s">
        <v>5439</v>
      </c>
      <c r="C709" t="s">
        <v>3136</v>
      </c>
      <c r="D709" t="s">
        <v>3129</v>
      </c>
      <c r="E709" t="s">
        <v>556</v>
      </c>
    </row>
    <row r="710" spans="1:5" x14ac:dyDescent="0.15">
      <c r="A710" t="s">
        <v>747</v>
      </c>
      <c r="B710" t="s">
        <v>5440</v>
      </c>
      <c r="C710" t="s">
        <v>3139</v>
      </c>
      <c r="D710" t="s">
        <v>3129</v>
      </c>
      <c r="E710" t="s">
        <v>595</v>
      </c>
    </row>
    <row r="711" spans="1:5" x14ac:dyDescent="0.15">
      <c r="A711" t="s">
        <v>6629</v>
      </c>
      <c r="B711" t="s">
        <v>5441</v>
      </c>
      <c r="C711" t="s">
        <v>2363</v>
      </c>
      <c r="D711" t="s">
        <v>3129</v>
      </c>
      <c r="E711" t="s">
        <v>1857</v>
      </c>
    </row>
    <row r="712" spans="1:5" x14ac:dyDescent="0.15">
      <c r="A712" t="s">
        <v>5710</v>
      </c>
      <c r="B712" t="s">
        <v>3093</v>
      </c>
      <c r="C712" t="s">
        <v>289</v>
      </c>
      <c r="D712" t="s">
        <v>3129</v>
      </c>
      <c r="E712" t="s">
        <v>1140</v>
      </c>
    </row>
    <row r="713" spans="1:5" x14ac:dyDescent="0.15">
      <c r="A713" t="s">
        <v>6424</v>
      </c>
      <c r="B713" t="s">
        <v>5442</v>
      </c>
      <c r="C713" t="s">
        <v>925</v>
      </c>
      <c r="D713" t="s">
        <v>3129</v>
      </c>
      <c r="E713" t="s">
        <v>746</v>
      </c>
    </row>
    <row r="714" spans="1:5" x14ac:dyDescent="0.15">
      <c r="A714" t="s">
        <v>6630</v>
      </c>
      <c r="B714" t="s">
        <v>501</v>
      </c>
      <c r="C714" t="s">
        <v>3140</v>
      </c>
      <c r="D714" t="s">
        <v>3129</v>
      </c>
      <c r="E714" t="s">
        <v>3141</v>
      </c>
    </row>
    <row r="715" spans="1:5" x14ac:dyDescent="0.15">
      <c r="A715" t="s">
        <v>3767</v>
      </c>
      <c r="B715" t="s">
        <v>5444</v>
      </c>
      <c r="C715" t="s">
        <v>3147</v>
      </c>
      <c r="D715" t="s">
        <v>3129</v>
      </c>
      <c r="E715" t="s">
        <v>3148</v>
      </c>
    </row>
    <row r="716" spans="1:5" x14ac:dyDescent="0.15">
      <c r="A716" t="s">
        <v>6631</v>
      </c>
      <c r="B716" t="s">
        <v>2886</v>
      </c>
      <c r="C716" t="s">
        <v>3151</v>
      </c>
      <c r="D716" t="s">
        <v>3129</v>
      </c>
      <c r="E716" t="s">
        <v>3154</v>
      </c>
    </row>
    <row r="717" spans="1:5" x14ac:dyDescent="0.15">
      <c r="A717" t="s">
        <v>6632</v>
      </c>
      <c r="B717" t="s">
        <v>5445</v>
      </c>
      <c r="C717" t="s">
        <v>3157</v>
      </c>
      <c r="D717" t="s">
        <v>3129</v>
      </c>
      <c r="E717" t="s">
        <v>3162</v>
      </c>
    </row>
    <row r="718" spans="1:5" x14ac:dyDescent="0.15">
      <c r="A718" t="s">
        <v>6634</v>
      </c>
      <c r="B718" t="s">
        <v>5447</v>
      </c>
      <c r="C718" t="s">
        <v>3164</v>
      </c>
      <c r="D718" t="s">
        <v>3129</v>
      </c>
      <c r="E718" t="s">
        <v>3167</v>
      </c>
    </row>
    <row r="719" spans="1:5" x14ac:dyDescent="0.15">
      <c r="A719" t="s">
        <v>1683</v>
      </c>
      <c r="B719" t="s">
        <v>5448</v>
      </c>
      <c r="C719" t="s">
        <v>3169</v>
      </c>
      <c r="D719" t="s">
        <v>3129</v>
      </c>
      <c r="E719" t="s">
        <v>3115</v>
      </c>
    </row>
    <row r="720" spans="1:5" x14ac:dyDescent="0.15">
      <c r="A720" t="s">
        <v>6030</v>
      </c>
      <c r="B720" t="s">
        <v>5449</v>
      </c>
      <c r="C720" t="s">
        <v>1021</v>
      </c>
      <c r="D720" t="s">
        <v>3129</v>
      </c>
      <c r="E720" t="s">
        <v>992</v>
      </c>
    </row>
    <row r="721" spans="1:5" x14ac:dyDescent="0.15">
      <c r="A721" t="s">
        <v>765</v>
      </c>
      <c r="B721" t="s">
        <v>5450</v>
      </c>
      <c r="C721" t="s">
        <v>3171</v>
      </c>
      <c r="D721" t="s">
        <v>3129</v>
      </c>
      <c r="E721" t="s">
        <v>1454</v>
      </c>
    </row>
    <row r="722" spans="1:5" x14ac:dyDescent="0.15">
      <c r="A722" t="s">
        <v>2476</v>
      </c>
      <c r="B722" t="s">
        <v>397</v>
      </c>
      <c r="C722" t="s">
        <v>3172</v>
      </c>
      <c r="D722" t="s">
        <v>3129</v>
      </c>
      <c r="E722" t="s">
        <v>616</v>
      </c>
    </row>
    <row r="723" spans="1:5" x14ac:dyDescent="0.15">
      <c r="A723" t="s">
        <v>3393</v>
      </c>
      <c r="B723" t="s">
        <v>5452</v>
      </c>
      <c r="C723" t="s">
        <v>3173</v>
      </c>
      <c r="D723" t="s">
        <v>3129</v>
      </c>
      <c r="E723" t="s">
        <v>3122</v>
      </c>
    </row>
    <row r="724" spans="1:5" x14ac:dyDescent="0.15">
      <c r="A724" t="s">
        <v>6635</v>
      </c>
      <c r="B724" t="s">
        <v>5453</v>
      </c>
      <c r="C724" t="s">
        <v>2619</v>
      </c>
      <c r="D724" t="s">
        <v>3129</v>
      </c>
      <c r="E724" t="s">
        <v>2473</v>
      </c>
    </row>
    <row r="725" spans="1:5" x14ac:dyDescent="0.15">
      <c r="A725" t="s">
        <v>6636</v>
      </c>
      <c r="B725" t="s">
        <v>5455</v>
      </c>
      <c r="C725" t="s">
        <v>486</v>
      </c>
      <c r="D725" t="s">
        <v>3129</v>
      </c>
      <c r="E725" t="s">
        <v>3175</v>
      </c>
    </row>
    <row r="726" spans="1:5" x14ac:dyDescent="0.15">
      <c r="A726" t="s">
        <v>3612</v>
      </c>
      <c r="B726" t="s">
        <v>5456</v>
      </c>
      <c r="C726" t="s">
        <v>3176</v>
      </c>
      <c r="D726" t="s">
        <v>3129</v>
      </c>
      <c r="E726" t="s">
        <v>3180</v>
      </c>
    </row>
    <row r="727" spans="1:5" x14ac:dyDescent="0.15">
      <c r="A727" t="s">
        <v>6637</v>
      </c>
      <c r="B727" t="s">
        <v>5457</v>
      </c>
      <c r="C727" t="s">
        <v>1734</v>
      </c>
      <c r="D727" t="s">
        <v>3129</v>
      </c>
      <c r="E727" t="s">
        <v>223</v>
      </c>
    </row>
    <row r="728" spans="1:5" x14ac:dyDescent="0.15">
      <c r="A728" t="s">
        <v>5846</v>
      </c>
      <c r="B728" t="s">
        <v>5458</v>
      </c>
      <c r="C728" t="s">
        <v>3181</v>
      </c>
      <c r="D728" t="s">
        <v>3129</v>
      </c>
      <c r="E728" t="s">
        <v>3183</v>
      </c>
    </row>
    <row r="729" spans="1:5" x14ac:dyDescent="0.15">
      <c r="A729" t="s">
        <v>2155</v>
      </c>
      <c r="B729" t="s">
        <v>833</v>
      </c>
      <c r="C729" t="s">
        <v>1939</v>
      </c>
      <c r="D729" t="s">
        <v>3129</v>
      </c>
      <c r="E729" t="s">
        <v>3184</v>
      </c>
    </row>
    <row r="730" spans="1:5" x14ac:dyDescent="0.15">
      <c r="A730" t="s">
        <v>6574</v>
      </c>
      <c r="B730" t="s">
        <v>5459</v>
      </c>
      <c r="C730" t="s">
        <v>3187</v>
      </c>
      <c r="D730" t="s">
        <v>3129</v>
      </c>
      <c r="E730" t="s">
        <v>1583</v>
      </c>
    </row>
    <row r="731" spans="1:5" x14ac:dyDescent="0.15">
      <c r="A731" t="s">
        <v>6638</v>
      </c>
      <c r="B731" t="s">
        <v>5460</v>
      </c>
      <c r="C731" t="s">
        <v>3190</v>
      </c>
      <c r="D731" t="s">
        <v>3129</v>
      </c>
      <c r="E731" t="s">
        <v>3191</v>
      </c>
    </row>
    <row r="732" spans="1:5" x14ac:dyDescent="0.15">
      <c r="A732" t="s">
        <v>1970</v>
      </c>
      <c r="B732" t="s">
        <v>5461</v>
      </c>
      <c r="C732" t="s">
        <v>3193</v>
      </c>
      <c r="D732" t="s">
        <v>3129</v>
      </c>
      <c r="E732" t="s">
        <v>968</v>
      </c>
    </row>
    <row r="733" spans="1:5" x14ac:dyDescent="0.15">
      <c r="A733" t="s">
        <v>1260</v>
      </c>
      <c r="B733" t="s">
        <v>2700</v>
      </c>
      <c r="C733" t="s">
        <v>3194</v>
      </c>
      <c r="D733" t="s">
        <v>3129</v>
      </c>
      <c r="E733" t="s">
        <v>621</v>
      </c>
    </row>
    <row r="734" spans="1:5" x14ac:dyDescent="0.15">
      <c r="A734" t="s">
        <v>5276</v>
      </c>
      <c r="B734" t="s">
        <v>5464</v>
      </c>
      <c r="C734" t="s">
        <v>3196</v>
      </c>
      <c r="D734" t="s">
        <v>3129</v>
      </c>
      <c r="E734" t="s">
        <v>3197</v>
      </c>
    </row>
    <row r="735" spans="1:5" x14ac:dyDescent="0.15">
      <c r="A735" t="s">
        <v>1187</v>
      </c>
      <c r="B735" t="s">
        <v>5465</v>
      </c>
      <c r="C735" t="s">
        <v>1886</v>
      </c>
      <c r="D735" t="s">
        <v>3129</v>
      </c>
      <c r="E735" t="s">
        <v>3204</v>
      </c>
    </row>
    <row r="736" spans="1:5" x14ac:dyDescent="0.15">
      <c r="A736" t="s">
        <v>6639</v>
      </c>
      <c r="B736" t="s">
        <v>1635</v>
      </c>
      <c r="C736" t="s">
        <v>669</v>
      </c>
      <c r="D736" t="s">
        <v>3129</v>
      </c>
      <c r="E736" t="s">
        <v>3207</v>
      </c>
    </row>
    <row r="737" spans="1:5" x14ac:dyDescent="0.15">
      <c r="A737" t="s">
        <v>534</v>
      </c>
      <c r="B737" t="s">
        <v>5466</v>
      </c>
      <c r="C737" t="s">
        <v>365</v>
      </c>
      <c r="D737" t="s">
        <v>3129</v>
      </c>
      <c r="E737" t="s">
        <v>3209</v>
      </c>
    </row>
    <row r="738" spans="1:5" x14ac:dyDescent="0.15">
      <c r="A738" t="s">
        <v>3211</v>
      </c>
      <c r="B738" t="s">
        <v>151</v>
      </c>
      <c r="C738" t="s">
        <v>6203</v>
      </c>
      <c r="D738" t="s">
        <v>3211</v>
      </c>
    </row>
    <row r="739" spans="1:5" x14ac:dyDescent="0.15">
      <c r="A739" t="s">
        <v>2731</v>
      </c>
      <c r="B739" t="s">
        <v>5467</v>
      </c>
      <c r="C739" t="s">
        <v>3210</v>
      </c>
      <c r="D739" t="s">
        <v>3211</v>
      </c>
      <c r="E739" t="s">
        <v>2164</v>
      </c>
    </row>
    <row r="740" spans="1:5" x14ac:dyDescent="0.15">
      <c r="A740" t="s">
        <v>4733</v>
      </c>
      <c r="B740" t="s">
        <v>3114</v>
      </c>
      <c r="C740" t="s">
        <v>3213</v>
      </c>
      <c r="D740" t="s">
        <v>3211</v>
      </c>
      <c r="E740" t="s">
        <v>301</v>
      </c>
    </row>
    <row r="741" spans="1:5" x14ac:dyDescent="0.15">
      <c r="A741" t="s">
        <v>6640</v>
      </c>
      <c r="B741" t="s">
        <v>5468</v>
      </c>
      <c r="C741" t="s">
        <v>3217</v>
      </c>
      <c r="D741" t="s">
        <v>3211</v>
      </c>
      <c r="E741" t="s">
        <v>3218</v>
      </c>
    </row>
    <row r="742" spans="1:5" x14ac:dyDescent="0.15">
      <c r="A742" t="s">
        <v>4169</v>
      </c>
      <c r="B742" t="s">
        <v>5470</v>
      </c>
      <c r="C742" t="s">
        <v>3219</v>
      </c>
      <c r="D742" t="s">
        <v>3211</v>
      </c>
      <c r="E742" t="s">
        <v>1022</v>
      </c>
    </row>
    <row r="743" spans="1:5" x14ac:dyDescent="0.15">
      <c r="A743" t="s">
        <v>6641</v>
      </c>
      <c r="B743" t="s">
        <v>4546</v>
      </c>
      <c r="C743" t="s">
        <v>3221</v>
      </c>
      <c r="D743" t="s">
        <v>3211</v>
      </c>
      <c r="E743" t="s">
        <v>1175</v>
      </c>
    </row>
    <row r="744" spans="1:5" x14ac:dyDescent="0.15">
      <c r="A744" t="s">
        <v>4027</v>
      </c>
      <c r="B744" t="s">
        <v>5471</v>
      </c>
      <c r="C744" t="s">
        <v>3222</v>
      </c>
      <c r="D744" t="s">
        <v>3211</v>
      </c>
      <c r="E744" t="s">
        <v>1696</v>
      </c>
    </row>
    <row r="745" spans="1:5" x14ac:dyDescent="0.15">
      <c r="A745" t="s">
        <v>1276</v>
      </c>
      <c r="B745" t="s">
        <v>5474</v>
      </c>
      <c r="C745" t="s">
        <v>3226</v>
      </c>
      <c r="D745" t="s">
        <v>3211</v>
      </c>
      <c r="E745" t="s">
        <v>3229</v>
      </c>
    </row>
    <row r="746" spans="1:5" x14ac:dyDescent="0.15">
      <c r="A746" t="s">
        <v>527</v>
      </c>
      <c r="B746" t="s">
        <v>5475</v>
      </c>
      <c r="C746" t="s">
        <v>2384</v>
      </c>
      <c r="D746" t="s">
        <v>3211</v>
      </c>
      <c r="E746" t="s">
        <v>1630</v>
      </c>
    </row>
    <row r="747" spans="1:5" x14ac:dyDescent="0.15">
      <c r="A747" t="s">
        <v>6642</v>
      </c>
      <c r="B747" t="s">
        <v>2249</v>
      </c>
      <c r="C747" t="s">
        <v>1512</v>
      </c>
      <c r="D747" t="s">
        <v>3211</v>
      </c>
      <c r="E747" t="s">
        <v>873</v>
      </c>
    </row>
    <row r="748" spans="1:5" x14ac:dyDescent="0.15">
      <c r="A748" t="s">
        <v>6643</v>
      </c>
      <c r="B748" t="s">
        <v>36</v>
      </c>
      <c r="C748" t="s">
        <v>1077</v>
      </c>
      <c r="D748" t="s">
        <v>3211</v>
      </c>
      <c r="E748" t="s">
        <v>2675</v>
      </c>
    </row>
    <row r="749" spans="1:5" x14ac:dyDescent="0.15">
      <c r="A749" t="s">
        <v>6644</v>
      </c>
      <c r="B749" t="s">
        <v>5476</v>
      </c>
      <c r="C749" t="s">
        <v>3235</v>
      </c>
      <c r="D749" t="s">
        <v>3211</v>
      </c>
      <c r="E749" t="s">
        <v>1304</v>
      </c>
    </row>
    <row r="750" spans="1:5" x14ac:dyDescent="0.15">
      <c r="A750" t="s">
        <v>6645</v>
      </c>
      <c r="B750" t="s">
        <v>2975</v>
      </c>
      <c r="C750" t="s">
        <v>823</v>
      </c>
      <c r="D750" t="s">
        <v>3211</v>
      </c>
      <c r="E750" t="s">
        <v>3237</v>
      </c>
    </row>
    <row r="751" spans="1:5" x14ac:dyDescent="0.15">
      <c r="A751" t="s">
        <v>5978</v>
      </c>
      <c r="B751" t="s">
        <v>5477</v>
      </c>
      <c r="C751" t="s">
        <v>3240</v>
      </c>
      <c r="D751" t="s">
        <v>3211</v>
      </c>
      <c r="E751" t="s">
        <v>3200</v>
      </c>
    </row>
    <row r="752" spans="1:5" x14ac:dyDescent="0.15">
      <c r="A752" t="s">
        <v>6646</v>
      </c>
      <c r="B752" t="s">
        <v>5371</v>
      </c>
      <c r="C752" t="s">
        <v>3241</v>
      </c>
      <c r="D752" t="s">
        <v>3211</v>
      </c>
      <c r="E752" t="s">
        <v>3243</v>
      </c>
    </row>
    <row r="753" spans="1:5" x14ac:dyDescent="0.15">
      <c r="A753" t="s">
        <v>6647</v>
      </c>
      <c r="B753" t="s">
        <v>5478</v>
      </c>
      <c r="C753" t="s">
        <v>252</v>
      </c>
      <c r="D753" t="s">
        <v>3211</v>
      </c>
      <c r="E753" t="s">
        <v>2801</v>
      </c>
    </row>
    <row r="754" spans="1:5" x14ac:dyDescent="0.15">
      <c r="A754" t="s">
        <v>6648</v>
      </c>
      <c r="B754" t="s">
        <v>5479</v>
      </c>
      <c r="C754" t="s">
        <v>3245</v>
      </c>
      <c r="D754" t="s">
        <v>3211</v>
      </c>
      <c r="E754" t="s">
        <v>3246</v>
      </c>
    </row>
    <row r="755" spans="1:5" x14ac:dyDescent="0.15">
      <c r="A755" t="s">
        <v>6562</v>
      </c>
      <c r="B755" t="s">
        <v>1761</v>
      </c>
      <c r="C755" t="s">
        <v>2503</v>
      </c>
      <c r="D755" t="s">
        <v>3211</v>
      </c>
      <c r="E755" t="s">
        <v>1353</v>
      </c>
    </row>
    <row r="756" spans="1:5" x14ac:dyDescent="0.15">
      <c r="A756" t="s">
        <v>5325</v>
      </c>
      <c r="B756" t="s">
        <v>990</v>
      </c>
      <c r="C756" t="s">
        <v>137</v>
      </c>
      <c r="D756" t="s">
        <v>3211</v>
      </c>
      <c r="E756" t="s">
        <v>710</v>
      </c>
    </row>
    <row r="757" spans="1:5" x14ac:dyDescent="0.15">
      <c r="A757" t="s">
        <v>2670</v>
      </c>
      <c r="B757" t="s">
        <v>92</v>
      </c>
      <c r="C757" t="s">
        <v>1808</v>
      </c>
      <c r="D757" t="s">
        <v>3211</v>
      </c>
      <c r="E757" t="s">
        <v>3249</v>
      </c>
    </row>
    <row r="758" spans="1:5" x14ac:dyDescent="0.15">
      <c r="A758" t="s">
        <v>6192</v>
      </c>
      <c r="B758" t="s">
        <v>5480</v>
      </c>
      <c r="C758" t="s">
        <v>3250</v>
      </c>
      <c r="D758" t="s">
        <v>3211</v>
      </c>
      <c r="E758" t="s">
        <v>3254</v>
      </c>
    </row>
    <row r="759" spans="1:5" x14ac:dyDescent="0.15">
      <c r="A759" t="s">
        <v>3541</v>
      </c>
      <c r="B759" t="s">
        <v>5238</v>
      </c>
      <c r="C759" t="s">
        <v>1380</v>
      </c>
      <c r="D759" t="s">
        <v>3211</v>
      </c>
      <c r="E759" t="s">
        <v>1125</v>
      </c>
    </row>
    <row r="760" spans="1:5" x14ac:dyDescent="0.15">
      <c r="A760" t="s">
        <v>6619</v>
      </c>
      <c r="B760" t="s">
        <v>5481</v>
      </c>
      <c r="C760" t="s">
        <v>863</v>
      </c>
      <c r="D760" t="s">
        <v>3211</v>
      </c>
      <c r="E760" t="s">
        <v>2694</v>
      </c>
    </row>
    <row r="761" spans="1:5" x14ac:dyDescent="0.15">
      <c r="A761" t="s">
        <v>5641</v>
      </c>
      <c r="B761" t="s">
        <v>5482</v>
      </c>
      <c r="C761" t="s">
        <v>3256</v>
      </c>
      <c r="D761" t="s">
        <v>3211</v>
      </c>
      <c r="E761" t="s">
        <v>3258</v>
      </c>
    </row>
    <row r="762" spans="1:5" x14ac:dyDescent="0.15">
      <c r="A762" t="s">
        <v>6649</v>
      </c>
      <c r="B762" t="s">
        <v>5483</v>
      </c>
      <c r="C762" t="s">
        <v>3260</v>
      </c>
      <c r="D762" t="s">
        <v>3211</v>
      </c>
      <c r="E762" t="s">
        <v>885</v>
      </c>
    </row>
    <row r="763" spans="1:5" x14ac:dyDescent="0.15">
      <c r="A763" t="s">
        <v>6650</v>
      </c>
      <c r="B763" t="s">
        <v>3941</v>
      </c>
      <c r="C763" t="s">
        <v>2101</v>
      </c>
      <c r="D763" t="s">
        <v>3211</v>
      </c>
      <c r="E763" t="s">
        <v>2144</v>
      </c>
    </row>
    <row r="764" spans="1:5" x14ac:dyDescent="0.15">
      <c r="A764" t="s">
        <v>2068</v>
      </c>
      <c r="B764" t="s">
        <v>3618</v>
      </c>
      <c r="C764" t="s">
        <v>1895</v>
      </c>
      <c r="D764" t="s">
        <v>3211</v>
      </c>
      <c r="E764" t="s">
        <v>3262</v>
      </c>
    </row>
    <row r="765" spans="1:5" x14ac:dyDescent="0.15">
      <c r="A765" t="s">
        <v>6651</v>
      </c>
      <c r="B765" t="s">
        <v>5484</v>
      </c>
      <c r="C765" t="s">
        <v>3268</v>
      </c>
      <c r="D765" t="s">
        <v>3211</v>
      </c>
      <c r="E765" t="s">
        <v>1912</v>
      </c>
    </row>
    <row r="766" spans="1:5" x14ac:dyDescent="0.15">
      <c r="A766" t="s">
        <v>6652</v>
      </c>
      <c r="B766" t="s">
        <v>5486</v>
      </c>
      <c r="C766" t="s">
        <v>1109</v>
      </c>
      <c r="D766" t="s">
        <v>3211</v>
      </c>
      <c r="E766" t="s">
        <v>842</v>
      </c>
    </row>
    <row r="767" spans="1:5" x14ac:dyDescent="0.15">
      <c r="A767" t="s">
        <v>2095</v>
      </c>
      <c r="B767" t="s">
        <v>5488</v>
      </c>
      <c r="C767" t="s">
        <v>791</v>
      </c>
      <c r="D767" t="s">
        <v>3211</v>
      </c>
      <c r="E767" t="s">
        <v>3269</v>
      </c>
    </row>
    <row r="768" spans="1:5" x14ac:dyDescent="0.15">
      <c r="A768" t="s">
        <v>2759</v>
      </c>
      <c r="B768" t="s">
        <v>4287</v>
      </c>
      <c r="C768" t="s">
        <v>2904</v>
      </c>
      <c r="D768" t="s">
        <v>3211</v>
      </c>
      <c r="E768" t="s">
        <v>3103</v>
      </c>
    </row>
    <row r="769" spans="1:5" x14ac:dyDescent="0.15">
      <c r="A769" t="s">
        <v>3274</v>
      </c>
      <c r="B769" t="s">
        <v>7172</v>
      </c>
      <c r="C769" t="s">
        <v>6204</v>
      </c>
      <c r="D769" t="s">
        <v>3274</v>
      </c>
    </row>
    <row r="770" spans="1:5" x14ac:dyDescent="0.15">
      <c r="A770" t="s">
        <v>2704</v>
      </c>
      <c r="B770" t="s">
        <v>5489</v>
      </c>
      <c r="C770" t="s">
        <v>3272</v>
      </c>
      <c r="D770" t="s">
        <v>3274</v>
      </c>
      <c r="E770" t="s">
        <v>3275</v>
      </c>
    </row>
    <row r="771" spans="1:5" x14ac:dyDescent="0.15">
      <c r="A771" t="s">
        <v>2502</v>
      </c>
      <c r="B771" t="s">
        <v>631</v>
      </c>
      <c r="C771" t="s">
        <v>2306</v>
      </c>
      <c r="D771" t="s">
        <v>3274</v>
      </c>
      <c r="E771" t="s">
        <v>2301</v>
      </c>
    </row>
    <row r="772" spans="1:5" x14ac:dyDescent="0.15">
      <c r="A772" t="s">
        <v>6653</v>
      </c>
      <c r="B772" t="s">
        <v>4718</v>
      </c>
      <c r="C772" t="s">
        <v>2605</v>
      </c>
      <c r="D772" t="s">
        <v>3274</v>
      </c>
      <c r="E772" t="s">
        <v>2053</v>
      </c>
    </row>
    <row r="773" spans="1:5" x14ac:dyDescent="0.15">
      <c r="A773" t="s">
        <v>1770</v>
      </c>
      <c r="B773" t="s">
        <v>3592</v>
      </c>
      <c r="C773" t="s">
        <v>3277</v>
      </c>
      <c r="D773" t="s">
        <v>3274</v>
      </c>
      <c r="E773" t="s">
        <v>3278</v>
      </c>
    </row>
    <row r="774" spans="1:5" x14ac:dyDescent="0.15">
      <c r="A774" t="s">
        <v>6654</v>
      </c>
      <c r="B774" t="s">
        <v>4774</v>
      </c>
      <c r="C774" t="s">
        <v>1019</v>
      </c>
      <c r="D774" t="s">
        <v>3274</v>
      </c>
      <c r="E774" t="s">
        <v>732</v>
      </c>
    </row>
    <row r="775" spans="1:5" x14ac:dyDescent="0.15">
      <c r="A775" t="s">
        <v>6655</v>
      </c>
      <c r="B775" t="s">
        <v>3749</v>
      </c>
      <c r="C775" t="s">
        <v>1904</v>
      </c>
      <c r="D775" t="s">
        <v>3274</v>
      </c>
      <c r="E775" t="s">
        <v>2685</v>
      </c>
    </row>
    <row r="776" spans="1:5" x14ac:dyDescent="0.15">
      <c r="A776" t="s">
        <v>6155</v>
      </c>
      <c r="B776" t="s">
        <v>5490</v>
      </c>
      <c r="C776" t="s">
        <v>3178</v>
      </c>
      <c r="D776" t="s">
        <v>3274</v>
      </c>
      <c r="E776" t="s">
        <v>3279</v>
      </c>
    </row>
    <row r="777" spans="1:5" x14ac:dyDescent="0.15">
      <c r="A777" t="s">
        <v>2168</v>
      </c>
      <c r="B777" t="s">
        <v>1744</v>
      </c>
      <c r="C777" t="s">
        <v>703</v>
      </c>
      <c r="D777" t="s">
        <v>3274</v>
      </c>
      <c r="E777" t="s">
        <v>2745</v>
      </c>
    </row>
    <row r="778" spans="1:5" x14ac:dyDescent="0.15">
      <c r="A778" t="s">
        <v>5207</v>
      </c>
      <c r="B778" t="s">
        <v>2339</v>
      </c>
      <c r="C778" t="s">
        <v>2257</v>
      </c>
      <c r="D778" t="s">
        <v>3274</v>
      </c>
      <c r="E778" t="s">
        <v>1334</v>
      </c>
    </row>
    <row r="779" spans="1:5" x14ac:dyDescent="0.15">
      <c r="A779" t="s">
        <v>6656</v>
      </c>
      <c r="B779" t="s">
        <v>3264</v>
      </c>
      <c r="C779" t="s">
        <v>3236</v>
      </c>
      <c r="D779" t="s">
        <v>3274</v>
      </c>
      <c r="E779" t="s">
        <v>3280</v>
      </c>
    </row>
    <row r="780" spans="1:5" x14ac:dyDescent="0.15">
      <c r="A780" t="s">
        <v>6657</v>
      </c>
      <c r="B780" t="s">
        <v>5491</v>
      </c>
      <c r="C780" t="s">
        <v>3281</v>
      </c>
      <c r="D780" t="s">
        <v>3274</v>
      </c>
      <c r="E780" t="s">
        <v>3284</v>
      </c>
    </row>
    <row r="781" spans="1:5" x14ac:dyDescent="0.15">
      <c r="A781" t="s">
        <v>6658</v>
      </c>
      <c r="B781" t="s">
        <v>5493</v>
      </c>
      <c r="C781" t="s">
        <v>2576</v>
      </c>
      <c r="D781" t="s">
        <v>3274</v>
      </c>
      <c r="E781" t="s">
        <v>1601</v>
      </c>
    </row>
    <row r="782" spans="1:5" x14ac:dyDescent="0.15">
      <c r="A782" t="s">
        <v>6659</v>
      </c>
      <c r="B782" t="s">
        <v>5055</v>
      </c>
      <c r="C782" t="s">
        <v>3288</v>
      </c>
      <c r="D782" t="s">
        <v>3274</v>
      </c>
      <c r="E782" t="s">
        <v>1654</v>
      </c>
    </row>
    <row r="783" spans="1:5" x14ac:dyDescent="0.15">
      <c r="A783" t="s">
        <v>6315</v>
      </c>
      <c r="B783" t="s">
        <v>5494</v>
      </c>
      <c r="C783" t="s">
        <v>3289</v>
      </c>
      <c r="D783" t="s">
        <v>3274</v>
      </c>
      <c r="E783" t="s">
        <v>3216</v>
      </c>
    </row>
    <row r="784" spans="1:5" x14ac:dyDescent="0.15">
      <c r="A784" t="s">
        <v>6660</v>
      </c>
      <c r="B784" t="s">
        <v>7173</v>
      </c>
      <c r="C784" t="s">
        <v>6205</v>
      </c>
      <c r="D784" t="s">
        <v>3274</v>
      </c>
      <c r="E784" t="s">
        <v>1499</v>
      </c>
    </row>
    <row r="785" spans="1:5" x14ac:dyDescent="0.15">
      <c r="A785" t="s">
        <v>206</v>
      </c>
      <c r="B785" t="s">
        <v>4419</v>
      </c>
      <c r="C785" t="s">
        <v>4005</v>
      </c>
      <c r="D785" t="s">
        <v>206</v>
      </c>
    </row>
    <row r="786" spans="1:5" x14ac:dyDescent="0.15">
      <c r="A786" t="s">
        <v>6661</v>
      </c>
      <c r="B786" t="s">
        <v>5495</v>
      </c>
      <c r="C786" t="s">
        <v>2892</v>
      </c>
      <c r="D786" t="s">
        <v>206</v>
      </c>
      <c r="E786" t="s">
        <v>3290</v>
      </c>
    </row>
    <row r="787" spans="1:5" x14ac:dyDescent="0.15">
      <c r="A787" t="s">
        <v>283</v>
      </c>
      <c r="B787" t="s">
        <v>503</v>
      </c>
      <c r="C787" t="s">
        <v>3296</v>
      </c>
      <c r="D787" t="s">
        <v>206</v>
      </c>
      <c r="E787" t="s">
        <v>3297</v>
      </c>
    </row>
    <row r="788" spans="1:5" x14ac:dyDescent="0.15">
      <c r="A788" t="s">
        <v>6662</v>
      </c>
      <c r="B788" t="s">
        <v>5499</v>
      </c>
      <c r="C788" t="s">
        <v>1997</v>
      </c>
      <c r="D788" t="s">
        <v>206</v>
      </c>
      <c r="E788" t="s">
        <v>3299</v>
      </c>
    </row>
    <row r="789" spans="1:5" x14ac:dyDescent="0.15">
      <c r="A789" t="s">
        <v>6663</v>
      </c>
      <c r="B789" t="s">
        <v>698</v>
      </c>
      <c r="C789" t="s">
        <v>504</v>
      </c>
      <c r="D789" t="s">
        <v>206</v>
      </c>
      <c r="E789" t="s">
        <v>124</v>
      </c>
    </row>
    <row r="790" spans="1:5" x14ac:dyDescent="0.15">
      <c r="A790" t="s">
        <v>5774</v>
      </c>
      <c r="B790" t="s">
        <v>5501</v>
      </c>
      <c r="C790" t="s">
        <v>3304</v>
      </c>
      <c r="D790" t="s">
        <v>206</v>
      </c>
      <c r="E790" t="s">
        <v>3305</v>
      </c>
    </row>
    <row r="791" spans="1:5" x14ac:dyDescent="0.15">
      <c r="A791" t="s">
        <v>1264</v>
      </c>
      <c r="B791" t="s">
        <v>5502</v>
      </c>
      <c r="C791" t="s">
        <v>3306</v>
      </c>
      <c r="D791" t="s">
        <v>206</v>
      </c>
      <c r="E791" t="s">
        <v>3242</v>
      </c>
    </row>
    <row r="792" spans="1:5" x14ac:dyDescent="0.15">
      <c r="A792" t="s">
        <v>6664</v>
      </c>
      <c r="B792" t="s">
        <v>5503</v>
      </c>
      <c r="C792" t="s">
        <v>3283</v>
      </c>
      <c r="D792" t="s">
        <v>206</v>
      </c>
      <c r="E792" t="s">
        <v>3309</v>
      </c>
    </row>
    <row r="793" spans="1:5" x14ac:dyDescent="0.15">
      <c r="A793" t="s">
        <v>6665</v>
      </c>
      <c r="B793" t="s">
        <v>5504</v>
      </c>
      <c r="C793" t="s">
        <v>1182</v>
      </c>
      <c r="D793" t="s">
        <v>206</v>
      </c>
      <c r="E793" t="s">
        <v>3312</v>
      </c>
    </row>
    <row r="794" spans="1:5" x14ac:dyDescent="0.15">
      <c r="A794" t="s">
        <v>2558</v>
      </c>
      <c r="B794" t="s">
        <v>2330</v>
      </c>
      <c r="C794" t="s">
        <v>1131</v>
      </c>
      <c r="D794" t="s">
        <v>206</v>
      </c>
      <c r="E794" t="s">
        <v>1240</v>
      </c>
    </row>
    <row r="795" spans="1:5" x14ac:dyDescent="0.15">
      <c r="A795" t="s">
        <v>6666</v>
      </c>
      <c r="B795" t="s">
        <v>5506</v>
      </c>
      <c r="C795" t="s">
        <v>1931</v>
      </c>
      <c r="D795" t="s">
        <v>206</v>
      </c>
      <c r="E795" t="s">
        <v>979</v>
      </c>
    </row>
    <row r="796" spans="1:5" x14ac:dyDescent="0.15">
      <c r="A796" t="s">
        <v>5141</v>
      </c>
      <c r="B796" t="s">
        <v>5350</v>
      </c>
      <c r="C796" t="s">
        <v>3292</v>
      </c>
      <c r="D796" t="s">
        <v>206</v>
      </c>
      <c r="E796" t="s">
        <v>1035</v>
      </c>
    </row>
    <row r="797" spans="1:5" x14ac:dyDescent="0.15">
      <c r="A797" t="s">
        <v>6667</v>
      </c>
      <c r="B797" t="s">
        <v>4083</v>
      </c>
      <c r="C797" t="s">
        <v>1310</v>
      </c>
      <c r="D797" t="s">
        <v>206</v>
      </c>
      <c r="E797" t="s">
        <v>2104</v>
      </c>
    </row>
    <row r="798" spans="1:5" x14ac:dyDescent="0.15">
      <c r="A798" t="s">
        <v>6668</v>
      </c>
      <c r="B798" t="s">
        <v>5508</v>
      </c>
      <c r="C798" t="s">
        <v>2445</v>
      </c>
      <c r="D798" t="s">
        <v>206</v>
      </c>
      <c r="E798" t="s">
        <v>3313</v>
      </c>
    </row>
    <row r="799" spans="1:5" x14ac:dyDescent="0.15">
      <c r="A799" t="s">
        <v>4131</v>
      </c>
      <c r="B799" t="s">
        <v>5510</v>
      </c>
      <c r="C799" t="s">
        <v>3294</v>
      </c>
      <c r="D799" t="s">
        <v>206</v>
      </c>
      <c r="E799" t="s">
        <v>3316</v>
      </c>
    </row>
    <row r="800" spans="1:5" x14ac:dyDescent="0.15">
      <c r="A800" t="s">
        <v>6669</v>
      </c>
      <c r="B800" t="s">
        <v>5236</v>
      </c>
      <c r="C800" t="s">
        <v>995</v>
      </c>
      <c r="D800" t="s">
        <v>206</v>
      </c>
      <c r="E800" t="s">
        <v>821</v>
      </c>
    </row>
    <row r="801" spans="1:5" x14ac:dyDescent="0.15">
      <c r="A801" t="s">
        <v>6670</v>
      </c>
      <c r="B801" t="s">
        <v>4659</v>
      </c>
      <c r="C801" t="s">
        <v>1732</v>
      </c>
      <c r="D801" t="s">
        <v>206</v>
      </c>
      <c r="E801" t="s">
        <v>2747</v>
      </c>
    </row>
    <row r="802" spans="1:5" x14ac:dyDescent="0.15">
      <c r="A802" t="s">
        <v>6671</v>
      </c>
      <c r="B802" t="s">
        <v>4604</v>
      </c>
      <c r="C802" t="s">
        <v>3321</v>
      </c>
      <c r="D802" t="s">
        <v>206</v>
      </c>
      <c r="E802" t="s">
        <v>1753</v>
      </c>
    </row>
    <row r="803" spans="1:5" x14ac:dyDescent="0.15">
      <c r="A803" t="s">
        <v>6303</v>
      </c>
      <c r="B803" t="s">
        <v>5512</v>
      </c>
      <c r="C803" t="s">
        <v>3322</v>
      </c>
      <c r="D803" t="s">
        <v>206</v>
      </c>
      <c r="E803" t="s">
        <v>3326</v>
      </c>
    </row>
    <row r="804" spans="1:5" x14ac:dyDescent="0.15">
      <c r="A804" t="s">
        <v>6672</v>
      </c>
      <c r="B804" t="s">
        <v>4548</v>
      </c>
      <c r="C804" t="s">
        <v>1647</v>
      </c>
      <c r="D804" t="s">
        <v>206</v>
      </c>
      <c r="E804" t="s">
        <v>1711</v>
      </c>
    </row>
    <row r="805" spans="1:5" x14ac:dyDescent="0.15">
      <c r="A805" t="s">
        <v>1626</v>
      </c>
      <c r="B805" t="s">
        <v>7155</v>
      </c>
      <c r="C805" t="s">
        <v>6206</v>
      </c>
      <c r="D805" t="s">
        <v>1626</v>
      </c>
    </row>
    <row r="806" spans="1:5" x14ac:dyDescent="0.15">
      <c r="A806" t="s">
        <v>437</v>
      </c>
      <c r="B806" t="s">
        <v>5513</v>
      </c>
      <c r="C806" t="s">
        <v>3330</v>
      </c>
      <c r="D806" t="s">
        <v>1626</v>
      </c>
      <c r="E806" t="s">
        <v>3081</v>
      </c>
    </row>
    <row r="807" spans="1:5" x14ac:dyDescent="0.15">
      <c r="A807" t="s">
        <v>6673</v>
      </c>
      <c r="B807" t="s">
        <v>5514</v>
      </c>
      <c r="C807" t="s">
        <v>2850</v>
      </c>
      <c r="D807" t="s">
        <v>1626</v>
      </c>
      <c r="E807" t="s">
        <v>2184</v>
      </c>
    </row>
    <row r="808" spans="1:5" x14ac:dyDescent="0.15">
      <c r="A808" t="s">
        <v>505</v>
      </c>
      <c r="B808" t="s">
        <v>5516</v>
      </c>
      <c r="C808" t="s">
        <v>444</v>
      </c>
      <c r="D808" t="s">
        <v>1626</v>
      </c>
      <c r="E808" t="s">
        <v>3332</v>
      </c>
    </row>
    <row r="809" spans="1:5" x14ac:dyDescent="0.15">
      <c r="A809" t="s">
        <v>294</v>
      </c>
      <c r="B809" t="s">
        <v>5517</v>
      </c>
      <c r="C809" t="s">
        <v>1460</v>
      </c>
      <c r="D809" t="s">
        <v>1626</v>
      </c>
      <c r="E809" t="s">
        <v>3318</v>
      </c>
    </row>
    <row r="810" spans="1:5" x14ac:dyDescent="0.15">
      <c r="A810" t="s">
        <v>4390</v>
      </c>
      <c r="B810" t="s">
        <v>4406</v>
      </c>
      <c r="C810" t="s">
        <v>1331</v>
      </c>
      <c r="D810" t="s">
        <v>1626</v>
      </c>
      <c r="E810" t="s">
        <v>1919</v>
      </c>
    </row>
    <row r="811" spans="1:5" x14ac:dyDescent="0.15">
      <c r="A811" t="s">
        <v>4636</v>
      </c>
      <c r="B811" t="s">
        <v>5518</v>
      </c>
      <c r="C811" t="s">
        <v>3336</v>
      </c>
      <c r="D811" t="s">
        <v>1626</v>
      </c>
      <c r="E811" t="s">
        <v>738</v>
      </c>
    </row>
    <row r="812" spans="1:5" x14ac:dyDescent="0.15">
      <c r="A812" t="s">
        <v>6445</v>
      </c>
      <c r="B812" t="s">
        <v>5519</v>
      </c>
      <c r="C812" t="s">
        <v>3337</v>
      </c>
      <c r="D812" t="s">
        <v>1626</v>
      </c>
      <c r="E812" t="s">
        <v>2845</v>
      </c>
    </row>
    <row r="813" spans="1:5" x14ac:dyDescent="0.15">
      <c r="A813" t="s">
        <v>6674</v>
      </c>
      <c r="B813" t="s">
        <v>5520</v>
      </c>
      <c r="C813" t="s">
        <v>3338</v>
      </c>
      <c r="D813" t="s">
        <v>1626</v>
      </c>
      <c r="E813" t="s">
        <v>3291</v>
      </c>
    </row>
    <row r="814" spans="1:5" x14ac:dyDescent="0.15">
      <c r="A814" t="s">
        <v>6291</v>
      </c>
      <c r="B814" t="s">
        <v>5521</v>
      </c>
      <c r="C814" t="s">
        <v>706</v>
      </c>
      <c r="D814" t="s">
        <v>1626</v>
      </c>
      <c r="E814" t="s">
        <v>3339</v>
      </c>
    </row>
    <row r="815" spans="1:5" x14ac:dyDescent="0.15">
      <c r="A815" t="s">
        <v>6675</v>
      </c>
      <c r="B815" t="s">
        <v>5523</v>
      </c>
      <c r="C815" t="s">
        <v>3341</v>
      </c>
      <c r="D815" t="s">
        <v>1626</v>
      </c>
      <c r="E815" t="s">
        <v>3342</v>
      </c>
    </row>
    <row r="816" spans="1:5" x14ac:dyDescent="0.15">
      <c r="A816" t="s">
        <v>6676</v>
      </c>
      <c r="B816" t="s">
        <v>7174</v>
      </c>
      <c r="C816" t="s">
        <v>6208</v>
      </c>
      <c r="D816" t="s">
        <v>1626</v>
      </c>
      <c r="E816" t="s">
        <v>1178</v>
      </c>
    </row>
    <row r="817" spans="1:5" x14ac:dyDescent="0.15">
      <c r="A817" t="s">
        <v>6677</v>
      </c>
      <c r="B817" t="s">
        <v>5524</v>
      </c>
      <c r="C817" t="s">
        <v>3345</v>
      </c>
      <c r="D817" t="s">
        <v>1626</v>
      </c>
      <c r="E817" t="s">
        <v>3346</v>
      </c>
    </row>
    <row r="818" spans="1:5" x14ac:dyDescent="0.15">
      <c r="A818" t="s">
        <v>5183</v>
      </c>
      <c r="B818" t="s">
        <v>660</v>
      </c>
      <c r="C818" t="s">
        <v>1001</v>
      </c>
      <c r="D818" t="s">
        <v>1626</v>
      </c>
      <c r="E818" t="s">
        <v>790</v>
      </c>
    </row>
    <row r="819" spans="1:5" x14ac:dyDescent="0.15">
      <c r="A819" t="s">
        <v>6678</v>
      </c>
      <c r="B819" t="s">
        <v>3737</v>
      </c>
      <c r="C819" t="s">
        <v>2711</v>
      </c>
      <c r="D819" t="s">
        <v>1626</v>
      </c>
      <c r="E819" t="s">
        <v>3347</v>
      </c>
    </row>
    <row r="820" spans="1:5" x14ac:dyDescent="0.15">
      <c r="A820" t="s">
        <v>2951</v>
      </c>
      <c r="B820" t="s">
        <v>5525</v>
      </c>
      <c r="C820" t="s">
        <v>3348</v>
      </c>
      <c r="D820" t="s">
        <v>1626</v>
      </c>
      <c r="E820" t="s">
        <v>1269</v>
      </c>
    </row>
    <row r="821" spans="1:5" x14ac:dyDescent="0.15">
      <c r="A821" t="s">
        <v>6679</v>
      </c>
      <c r="B821" t="s">
        <v>3553</v>
      </c>
      <c r="C821" t="s">
        <v>2730</v>
      </c>
      <c r="D821" t="s">
        <v>1626</v>
      </c>
      <c r="E821" t="s">
        <v>803</v>
      </c>
    </row>
    <row r="822" spans="1:5" x14ac:dyDescent="0.15">
      <c r="A822" t="s">
        <v>6680</v>
      </c>
      <c r="B822" t="s">
        <v>5526</v>
      </c>
      <c r="C822" t="s">
        <v>1502</v>
      </c>
      <c r="D822" t="s">
        <v>1626</v>
      </c>
      <c r="E822" t="s">
        <v>3349</v>
      </c>
    </row>
    <row r="823" spans="1:5" x14ac:dyDescent="0.15">
      <c r="A823" t="s">
        <v>1737</v>
      </c>
      <c r="B823" t="s">
        <v>7175</v>
      </c>
      <c r="C823" t="s">
        <v>6209</v>
      </c>
      <c r="D823" t="s">
        <v>1737</v>
      </c>
    </row>
    <row r="824" spans="1:5" x14ac:dyDescent="0.15">
      <c r="A824" t="s">
        <v>6681</v>
      </c>
      <c r="B824" t="s">
        <v>5527</v>
      </c>
      <c r="C824" t="s">
        <v>2887</v>
      </c>
      <c r="D824" t="s">
        <v>1737</v>
      </c>
      <c r="E824" t="s">
        <v>1294</v>
      </c>
    </row>
    <row r="825" spans="1:5" x14ac:dyDescent="0.15">
      <c r="A825" t="s">
        <v>5126</v>
      </c>
      <c r="B825" t="s">
        <v>3220</v>
      </c>
      <c r="C825" t="s">
        <v>3351</v>
      </c>
      <c r="D825" t="s">
        <v>1737</v>
      </c>
      <c r="E825" t="s">
        <v>1162</v>
      </c>
    </row>
    <row r="826" spans="1:5" x14ac:dyDescent="0.15">
      <c r="A826" t="s">
        <v>6682</v>
      </c>
      <c r="B826" t="s">
        <v>4417</v>
      </c>
      <c r="C826" t="s">
        <v>3355</v>
      </c>
      <c r="D826" t="s">
        <v>1737</v>
      </c>
      <c r="E826" t="s">
        <v>3356</v>
      </c>
    </row>
    <row r="827" spans="1:5" x14ac:dyDescent="0.15">
      <c r="A827" t="s">
        <v>6437</v>
      </c>
      <c r="B827" t="s">
        <v>3938</v>
      </c>
      <c r="C827" t="s">
        <v>3359</v>
      </c>
      <c r="D827" t="s">
        <v>1737</v>
      </c>
      <c r="E827" t="s">
        <v>1713</v>
      </c>
    </row>
    <row r="828" spans="1:5" x14ac:dyDescent="0.15">
      <c r="A828" t="s">
        <v>6683</v>
      </c>
      <c r="B828" t="s">
        <v>5528</v>
      </c>
      <c r="C828" t="s">
        <v>2335</v>
      </c>
      <c r="D828" t="s">
        <v>1737</v>
      </c>
      <c r="E828" t="s">
        <v>2364</v>
      </c>
    </row>
    <row r="829" spans="1:5" x14ac:dyDescent="0.15">
      <c r="A829" t="s">
        <v>6684</v>
      </c>
      <c r="B829" t="s">
        <v>5529</v>
      </c>
      <c r="C829" t="s">
        <v>3360</v>
      </c>
      <c r="D829" t="s">
        <v>1737</v>
      </c>
      <c r="E829" t="s">
        <v>2501</v>
      </c>
    </row>
    <row r="830" spans="1:5" x14ac:dyDescent="0.15">
      <c r="A830" t="s">
        <v>4696</v>
      </c>
      <c r="B830" t="s">
        <v>5530</v>
      </c>
      <c r="C830" t="s">
        <v>3362</v>
      </c>
      <c r="D830" t="s">
        <v>1737</v>
      </c>
      <c r="E830" t="s">
        <v>3365</v>
      </c>
    </row>
    <row r="831" spans="1:5" x14ac:dyDescent="0.15">
      <c r="A831" t="s">
        <v>6685</v>
      </c>
      <c r="B831" t="s">
        <v>5531</v>
      </c>
      <c r="C831" t="s">
        <v>1367</v>
      </c>
      <c r="D831" t="s">
        <v>1737</v>
      </c>
      <c r="E831" t="s">
        <v>2123</v>
      </c>
    </row>
    <row r="832" spans="1:5" x14ac:dyDescent="0.15">
      <c r="A832" t="s">
        <v>4484</v>
      </c>
      <c r="B832" t="s">
        <v>5532</v>
      </c>
      <c r="C832" t="s">
        <v>2999</v>
      </c>
      <c r="D832" t="s">
        <v>1737</v>
      </c>
      <c r="E832" t="s">
        <v>3368</v>
      </c>
    </row>
    <row r="833" spans="1:5" x14ac:dyDescent="0.15">
      <c r="A833" t="s">
        <v>6473</v>
      </c>
      <c r="B833" t="s">
        <v>5534</v>
      </c>
      <c r="C833" t="s">
        <v>1199</v>
      </c>
      <c r="D833" t="s">
        <v>1737</v>
      </c>
      <c r="E833" t="s">
        <v>2371</v>
      </c>
    </row>
    <row r="834" spans="1:5" x14ac:dyDescent="0.15">
      <c r="A834" t="s">
        <v>6686</v>
      </c>
      <c r="B834" t="s">
        <v>2977</v>
      </c>
      <c r="C834" t="s">
        <v>3369</v>
      </c>
      <c r="D834" t="s">
        <v>1737</v>
      </c>
      <c r="E834" t="s">
        <v>190</v>
      </c>
    </row>
    <row r="835" spans="1:5" x14ac:dyDescent="0.15">
      <c r="A835" t="s">
        <v>6687</v>
      </c>
      <c r="B835" t="s">
        <v>5535</v>
      </c>
      <c r="C835" t="s">
        <v>1033</v>
      </c>
      <c r="D835" t="s">
        <v>1737</v>
      </c>
      <c r="E835" t="s">
        <v>2741</v>
      </c>
    </row>
    <row r="836" spans="1:5" x14ac:dyDescent="0.15">
      <c r="A836" t="s">
        <v>2766</v>
      </c>
      <c r="B836" t="s">
        <v>5536</v>
      </c>
      <c r="C836" t="s">
        <v>3373</v>
      </c>
      <c r="D836" t="s">
        <v>1737</v>
      </c>
      <c r="E836" t="s">
        <v>316</v>
      </c>
    </row>
    <row r="837" spans="1:5" x14ac:dyDescent="0.15">
      <c r="A837" t="s">
        <v>6689</v>
      </c>
      <c r="B837" t="s">
        <v>2158</v>
      </c>
      <c r="C837" t="s">
        <v>978</v>
      </c>
      <c r="D837" t="s">
        <v>1737</v>
      </c>
      <c r="E837" t="s">
        <v>3315</v>
      </c>
    </row>
    <row r="838" spans="1:5" x14ac:dyDescent="0.15">
      <c r="A838" t="s">
        <v>6690</v>
      </c>
      <c r="B838" t="s">
        <v>5537</v>
      </c>
      <c r="C838" t="s">
        <v>3377</v>
      </c>
      <c r="D838" t="s">
        <v>1737</v>
      </c>
      <c r="E838" t="s">
        <v>3381</v>
      </c>
    </row>
    <row r="839" spans="1:5" x14ac:dyDescent="0.15">
      <c r="A839" t="s">
        <v>6691</v>
      </c>
      <c r="B839" t="s">
        <v>5539</v>
      </c>
      <c r="C839" t="s">
        <v>2398</v>
      </c>
      <c r="D839" t="s">
        <v>1737</v>
      </c>
      <c r="E839" t="s">
        <v>1130</v>
      </c>
    </row>
    <row r="840" spans="1:5" x14ac:dyDescent="0.15">
      <c r="A840" t="s">
        <v>2586</v>
      </c>
      <c r="B840" t="s">
        <v>2789</v>
      </c>
      <c r="C840" t="s">
        <v>2853</v>
      </c>
      <c r="D840" t="s">
        <v>1737</v>
      </c>
      <c r="E840" t="s">
        <v>1638</v>
      </c>
    </row>
    <row r="841" spans="1:5" x14ac:dyDescent="0.15">
      <c r="A841" t="s">
        <v>4310</v>
      </c>
      <c r="B841" t="s">
        <v>5540</v>
      </c>
      <c r="C841" t="s">
        <v>2356</v>
      </c>
      <c r="D841" t="s">
        <v>1737</v>
      </c>
      <c r="E841" t="s">
        <v>349</v>
      </c>
    </row>
    <row r="842" spans="1:5" x14ac:dyDescent="0.15">
      <c r="A842" t="s">
        <v>5668</v>
      </c>
      <c r="B842" t="s">
        <v>5541</v>
      </c>
      <c r="C842" t="s">
        <v>1784</v>
      </c>
      <c r="D842" t="s">
        <v>1737</v>
      </c>
      <c r="E842" t="s">
        <v>857</v>
      </c>
    </row>
    <row r="843" spans="1:5" x14ac:dyDescent="0.15">
      <c r="A843" t="s">
        <v>473</v>
      </c>
      <c r="B843" t="s">
        <v>3495</v>
      </c>
      <c r="C843" t="s">
        <v>3384</v>
      </c>
      <c r="D843" t="s">
        <v>1737</v>
      </c>
      <c r="E843" t="s">
        <v>3227</v>
      </c>
    </row>
    <row r="844" spans="1:5" x14ac:dyDescent="0.15">
      <c r="A844" t="s">
        <v>1194</v>
      </c>
      <c r="B844" t="s">
        <v>5542</v>
      </c>
      <c r="C844" t="s">
        <v>3387</v>
      </c>
      <c r="D844" t="s">
        <v>1737</v>
      </c>
      <c r="E844" t="s">
        <v>3389</v>
      </c>
    </row>
    <row r="845" spans="1:5" x14ac:dyDescent="0.15">
      <c r="A845" t="s">
        <v>6692</v>
      </c>
      <c r="B845" t="s">
        <v>5543</v>
      </c>
      <c r="C845" t="s">
        <v>2777</v>
      </c>
      <c r="D845" t="s">
        <v>1737</v>
      </c>
      <c r="E845" t="s">
        <v>3392</v>
      </c>
    </row>
    <row r="846" spans="1:5" x14ac:dyDescent="0.15">
      <c r="A846" t="s">
        <v>6693</v>
      </c>
      <c r="B846" t="s">
        <v>5545</v>
      </c>
      <c r="C846" t="s">
        <v>3394</v>
      </c>
      <c r="D846" t="s">
        <v>1737</v>
      </c>
      <c r="E846" t="s">
        <v>3324</v>
      </c>
    </row>
    <row r="847" spans="1:5" x14ac:dyDescent="0.15">
      <c r="A847" t="s">
        <v>6694</v>
      </c>
      <c r="B847" t="s">
        <v>5546</v>
      </c>
      <c r="C847" t="s">
        <v>3396</v>
      </c>
      <c r="D847" t="s">
        <v>1737</v>
      </c>
      <c r="E847" t="s">
        <v>1014</v>
      </c>
    </row>
    <row r="848" spans="1:5" x14ac:dyDescent="0.15">
      <c r="A848" t="s">
        <v>6695</v>
      </c>
      <c r="B848" t="s">
        <v>5547</v>
      </c>
      <c r="C848" t="s">
        <v>1231</v>
      </c>
      <c r="D848" t="s">
        <v>1737</v>
      </c>
      <c r="E848" t="s">
        <v>1983</v>
      </c>
    </row>
    <row r="849" spans="1:5" x14ac:dyDescent="0.15">
      <c r="A849" t="s">
        <v>432</v>
      </c>
      <c r="B849" t="s">
        <v>5548</v>
      </c>
      <c r="C849" t="s">
        <v>3399</v>
      </c>
      <c r="D849" t="s">
        <v>1737</v>
      </c>
      <c r="E849" t="s">
        <v>3401</v>
      </c>
    </row>
    <row r="850" spans="1:5" x14ac:dyDescent="0.15">
      <c r="A850" t="s">
        <v>6696</v>
      </c>
      <c r="B850" t="s">
        <v>5550</v>
      </c>
      <c r="C850" t="s">
        <v>3402</v>
      </c>
      <c r="D850" t="s">
        <v>1737</v>
      </c>
      <c r="E850" t="s">
        <v>2907</v>
      </c>
    </row>
    <row r="851" spans="1:5" x14ac:dyDescent="0.15">
      <c r="A851" t="s">
        <v>2165</v>
      </c>
      <c r="B851" t="s">
        <v>7176</v>
      </c>
      <c r="C851" t="s">
        <v>6210</v>
      </c>
      <c r="D851" t="s">
        <v>2165</v>
      </c>
    </row>
    <row r="852" spans="1:5" x14ac:dyDescent="0.15">
      <c r="A852" t="s">
        <v>6697</v>
      </c>
      <c r="B852" t="s">
        <v>5552</v>
      </c>
      <c r="C852" t="s">
        <v>3406</v>
      </c>
      <c r="D852" t="s">
        <v>2165</v>
      </c>
      <c r="E852" t="s">
        <v>2149</v>
      </c>
    </row>
    <row r="853" spans="1:5" x14ac:dyDescent="0.15">
      <c r="A853" t="s">
        <v>1618</v>
      </c>
      <c r="B853" t="s">
        <v>5553</v>
      </c>
      <c r="C853" t="s">
        <v>3407</v>
      </c>
      <c r="D853" t="s">
        <v>2165</v>
      </c>
      <c r="E853" t="s">
        <v>2865</v>
      </c>
    </row>
    <row r="854" spans="1:5" x14ac:dyDescent="0.15">
      <c r="A854" t="s">
        <v>6698</v>
      </c>
      <c r="B854" t="s">
        <v>5554</v>
      </c>
      <c r="C854" t="s">
        <v>1972</v>
      </c>
      <c r="D854" t="s">
        <v>2165</v>
      </c>
      <c r="E854" t="s">
        <v>759</v>
      </c>
    </row>
    <row r="855" spans="1:5" x14ac:dyDescent="0.15">
      <c r="A855" t="s">
        <v>941</v>
      </c>
      <c r="B855" t="s">
        <v>68</v>
      </c>
      <c r="C855" t="s">
        <v>3408</v>
      </c>
      <c r="D855" t="s">
        <v>2165</v>
      </c>
      <c r="E855" t="s">
        <v>927</v>
      </c>
    </row>
    <row r="856" spans="1:5" x14ac:dyDescent="0.15">
      <c r="A856" t="s">
        <v>5801</v>
      </c>
      <c r="B856" t="s">
        <v>211</v>
      </c>
      <c r="C856" t="s">
        <v>3409</v>
      </c>
      <c r="D856" t="s">
        <v>2165</v>
      </c>
      <c r="E856" t="s">
        <v>798</v>
      </c>
    </row>
    <row r="857" spans="1:5" x14ac:dyDescent="0.15">
      <c r="A857" t="s">
        <v>1480</v>
      </c>
      <c r="B857" t="s">
        <v>5463</v>
      </c>
      <c r="C857" t="s">
        <v>1571</v>
      </c>
      <c r="D857" t="s">
        <v>2165</v>
      </c>
      <c r="E857" t="s">
        <v>3410</v>
      </c>
    </row>
    <row r="858" spans="1:5" x14ac:dyDescent="0.15">
      <c r="A858" t="s">
        <v>2463</v>
      </c>
      <c r="B858" t="s">
        <v>564</v>
      </c>
      <c r="C858" t="s">
        <v>3412</v>
      </c>
      <c r="D858" t="s">
        <v>2165</v>
      </c>
      <c r="E858" t="s">
        <v>2193</v>
      </c>
    </row>
    <row r="859" spans="1:5" x14ac:dyDescent="0.15">
      <c r="A859" t="s">
        <v>4757</v>
      </c>
      <c r="B859" t="s">
        <v>4094</v>
      </c>
      <c r="C859" t="s">
        <v>3413</v>
      </c>
      <c r="D859" t="s">
        <v>2165</v>
      </c>
      <c r="E859" t="s">
        <v>3414</v>
      </c>
    </row>
    <row r="860" spans="1:5" x14ac:dyDescent="0.15">
      <c r="A860" t="s">
        <v>3105</v>
      </c>
      <c r="B860" t="s">
        <v>5555</v>
      </c>
      <c r="C860" t="s">
        <v>3415</v>
      </c>
      <c r="D860" t="s">
        <v>2165</v>
      </c>
      <c r="E860" t="s">
        <v>203</v>
      </c>
    </row>
    <row r="861" spans="1:5" x14ac:dyDescent="0.15">
      <c r="A861" t="s">
        <v>6699</v>
      </c>
      <c r="B861" t="s">
        <v>4712</v>
      </c>
      <c r="C861" t="s">
        <v>3185</v>
      </c>
      <c r="D861" t="s">
        <v>2165</v>
      </c>
      <c r="E861" t="s">
        <v>2873</v>
      </c>
    </row>
    <row r="862" spans="1:5" x14ac:dyDescent="0.15">
      <c r="A862" t="s">
        <v>6700</v>
      </c>
      <c r="B862" t="s">
        <v>5556</v>
      </c>
      <c r="C862" t="s">
        <v>3420</v>
      </c>
      <c r="D862" t="s">
        <v>2165</v>
      </c>
      <c r="E862" t="s">
        <v>2464</v>
      </c>
    </row>
    <row r="863" spans="1:5" x14ac:dyDescent="0.15">
      <c r="A863" t="s">
        <v>2942</v>
      </c>
      <c r="B863" t="s">
        <v>238</v>
      </c>
      <c r="C863" t="s">
        <v>2799</v>
      </c>
      <c r="D863" t="s">
        <v>2165</v>
      </c>
      <c r="E863" t="s">
        <v>383</v>
      </c>
    </row>
    <row r="864" spans="1:5" x14ac:dyDescent="0.15">
      <c r="A864" t="s">
        <v>5344</v>
      </c>
      <c r="B864" t="s">
        <v>5557</v>
      </c>
      <c r="C864" t="s">
        <v>3421</v>
      </c>
      <c r="D864" t="s">
        <v>2165</v>
      </c>
      <c r="E864" t="s">
        <v>3422</v>
      </c>
    </row>
    <row r="865" spans="1:5" x14ac:dyDescent="0.15">
      <c r="A865" t="s">
        <v>1769</v>
      </c>
      <c r="B865" t="s">
        <v>5558</v>
      </c>
      <c r="C865" t="s">
        <v>3426</v>
      </c>
      <c r="D865" t="s">
        <v>2165</v>
      </c>
      <c r="E865" t="s">
        <v>2643</v>
      </c>
    </row>
    <row r="866" spans="1:5" x14ac:dyDescent="0.15">
      <c r="A866" t="s">
        <v>6483</v>
      </c>
      <c r="B866" t="s">
        <v>547</v>
      </c>
      <c r="C866" t="s">
        <v>2060</v>
      </c>
      <c r="D866" t="s">
        <v>2165</v>
      </c>
      <c r="E866" t="s">
        <v>2032</v>
      </c>
    </row>
    <row r="867" spans="1:5" x14ac:dyDescent="0.15">
      <c r="A867" t="s">
        <v>6701</v>
      </c>
      <c r="B867" t="s">
        <v>3986</v>
      </c>
      <c r="C867" t="s">
        <v>1649</v>
      </c>
      <c r="D867" t="s">
        <v>2165</v>
      </c>
      <c r="E867" t="s">
        <v>688</v>
      </c>
    </row>
    <row r="868" spans="1:5" x14ac:dyDescent="0.15">
      <c r="A868" t="s">
        <v>6702</v>
      </c>
      <c r="B868" t="s">
        <v>5559</v>
      </c>
      <c r="C868" t="s">
        <v>699</v>
      </c>
      <c r="D868" t="s">
        <v>2165</v>
      </c>
      <c r="E868" t="s">
        <v>3428</v>
      </c>
    </row>
    <row r="869" spans="1:5" x14ac:dyDescent="0.15">
      <c r="A869" t="s">
        <v>3762</v>
      </c>
      <c r="B869" t="s">
        <v>518</v>
      </c>
      <c r="C869" t="s">
        <v>2345</v>
      </c>
      <c r="D869" t="s">
        <v>2165</v>
      </c>
      <c r="E869" t="s">
        <v>3350</v>
      </c>
    </row>
    <row r="870" spans="1:5" x14ac:dyDescent="0.15">
      <c r="A870" t="s">
        <v>6703</v>
      </c>
      <c r="B870" t="s">
        <v>4432</v>
      </c>
      <c r="C870" t="s">
        <v>3430</v>
      </c>
      <c r="D870" t="s">
        <v>2165</v>
      </c>
      <c r="E870" t="s">
        <v>2442</v>
      </c>
    </row>
    <row r="871" spans="1:5" x14ac:dyDescent="0.15">
      <c r="A871" t="s">
        <v>6704</v>
      </c>
      <c r="B871" t="s">
        <v>4150</v>
      </c>
      <c r="C871" t="s">
        <v>3431</v>
      </c>
      <c r="D871" t="s">
        <v>2165</v>
      </c>
      <c r="E871" t="s">
        <v>1825</v>
      </c>
    </row>
    <row r="872" spans="1:5" x14ac:dyDescent="0.15">
      <c r="A872" t="s">
        <v>6705</v>
      </c>
      <c r="B872" t="s">
        <v>5560</v>
      </c>
      <c r="C872" t="s">
        <v>3435</v>
      </c>
      <c r="D872" t="s">
        <v>2165</v>
      </c>
      <c r="E872" t="s">
        <v>3439</v>
      </c>
    </row>
    <row r="873" spans="1:5" x14ac:dyDescent="0.15">
      <c r="A873" t="s">
        <v>6301</v>
      </c>
      <c r="B873" t="s">
        <v>7177</v>
      </c>
      <c r="C873" t="s">
        <v>6211</v>
      </c>
      <c r="D873" t="s">
        <v>2165</v>
      </c>
      <c r="E873" t="s">
        <v>1869</v>
      </c>
    </row>
    <row r="874" spans="1:5" x14ac:dyDescent="0.15">
      <c r="A874" t="s">
        <v>1230</v>
      </c>
      <c r="B874" t="s">
        <v>5561</v>
      </c>
      <c r="C874" t="s">
        <v>583</v>
      </c>
      <c r="D874" t="s">
        <v>2165</v>
      </c>
      <c r="E874" t="s">
        <v>1399</v>
      </c>
    </row>
    <row r="875" spans="1:5" x14ac:dyDescent="0.15">
      <c r="A875" t="s">
        <v>6706</v>
      </c>
      <c r="B875" t="s">
        <v>5562</v>
      </c>
      <c r="C875" t="s">
        <v>3441</v>
      </c>
      <c r="D875" t="s">
        <v>2165</v>
      </c>
      <c r="E875" t="s">
        <v>3443</v>
      </c>
    </row>
    <row r="876" spans="1:5" x14ac:dyDescent="0.15">
      <c r="A876" t="s">
        <v>6707</v>
      </c>
      <c r="B876" t="s">
        <v>5563</v>
      </c>
      <c r="C876" t="s">
        <v>565</v>
      </c>
      <c r="D876" t="s">
        <v>2165</v>
      </c>
      <c r="E876" t="s">
        <v>2870</v>
      </c>
    </row>
    <row r="877" spans="1:5" x14ac:dyDescent="0.15">
      <c r="A877" t="s">
        <v>6708</v>
      </c>
      <c r="B877" t="s">
        <v>4638</v>
      </c>
      <c r="C877" t="s">
        <v>3447</v>
      </c>
      <c r="D877" t="s">
        <v>2165</v>
      </c>
      <c r="E877" t="s">
        <v>3449</v>
      </c>
    </row>
    <row r="878" spans="1:5" x14ac:dyDescent="0.15">
      <c r="A878" t="s">
        <v>956</v>
      </c>
      <c r="B878" t="s">
        <v>5564</v>
      </c>
      <c r="C878" t="s">
        <v>251</v>
      </c>
      <c r="D878" t="s">
        <v>2165</v>
      </c>
      <c r="E878" t="s">
        <v>2323</v>
      </c>
    </row>
    <row r="879" spans="1:5" x14ac:dyDescent="0.15">
      <c r="A879" t="s">
        <v>6709</v>
      </c>
      <c r="B879" t="s">
        <v>5566</v>
      </c>
      <c r="C879" t="s">
        <v>3451</v>
      </c>
      <c r="D879" t="s">
        <v>2165</v>
      </c>
      <c r="E879" t="s">
        <v>2536</v>
      </c>
    </row>
    <row r="880" spans="1:5" x14ac:dyDescent="0.15">
      <c r="A880" t="s">
        <v>6711</v>
      </c>
      <c r="B880" t="s">
        <v>5568</v>
      </c>
      <c r="C880" t="s">
        <v>3452</v>
      </c>
      <c r="D880" t="s">
        <v>2165</v>
      </c>
      <c r="E880" t="s">
        <v>3454</v>
      </c>
    </row>
    <row r="881" spans="1:5" x14ac:dyDescent="0.15">
      <c r="A881" t="s">
        <v>6113</v>
      </c>
      <c r="B881" t="s">
        <v>5377</v>
      </c>
      <c r="C881" t="s">
        <v>3456</v>
      </c>
      <c r="D881" t="s">
        <v>2165</v>
      </c>
      <c r="E881" t="s">
        <v>1138</v>
      </c>
    </row>
    <row r="882" spans="1:5" x14ac:dyDescent="0.15">
      <c r="A882" t="s">
        <v>4786</v>
      </c>
      <c r="B882" t="s">
        <v>5569</v>
      </c>
      <c r="C882" t="s">
        <v>3310</v>
      </c>
      <c r="D882" t="s">
        <v>2165</v>
      </c>
      <c r="E882" t="s">
        <v>2952</v>
      </c>
    </row>
    <row r="883" spans="1:5" x14ac:dyDescent="0.15">
      <c r="A883" t="s">
        <v>2921</v>
      </c>
      <c r="B883" t="s">
        <v>5571</v>
      </c>
      <c r="C883" t="s">
        <v>3390</v>
      </c>
      <c r="D883" t="s">
        <v>2165</v>
      </c>
      <c r="E883" t="s">
        <v>2919</v>
      </c>
    </row>
    <row r="884" spans="1:5" x14ac:dyDescent="0.15">
      <c r="A884" t="s">
        <v>1590</v>
      </c>
      <c r="B884" t="s">
        <v>5572</v>
      </c>
      <c r="C884" t="s">
        <v>20</v>
      </c>
      <c r="D884" t="s">
        <v>2165</v>
      </c>
      <c r="E884" t="s">
        <v>830</v>
      </c>
    </row>
    <row r="885" spans="1:5" x14ac:dyDescent="0.15">
      <c r="A885" t="s">
        <v>6712</v>
      </c>
      <c r="B885" t="s">
        <v>5225</v>
      </c>
      <c r="C885" t="s">
        <v>3340</v>
      </c>
      <c r="D885" t="s">
        <v>2165</v>
      </c>
      <c r="E885" t="s">
        <v>3461</v>
      </c>
    </row>
    <row r="886" spans="1:5" x14ac:dyDescent="0.15">
      <c r="A886" t="s">
        <v>1437</v>
      </c>
      <c r="B886" t="s">
        <v>5573</v>
      </c>
      <c r="C886" t="s">
        <v>3463</v>
      </c>
      <c r="D886" t="s">
        <v>2165</v>
      </c>
      <c r="E886" t="s">
        <v>2238</v>
      </c>
    </row>
    <row r="887" spans="1:5" x14ac:dyDescent="0.15">
      <c r="A887" t="s">
        <v>6713</v>
      </c>
      <c r="B887" t="s">
        <v>605</v>
      </c>
      <c r="C887" t="s">
        <v>3465</v>
      </c>
      <c r="D887" t="s">
        <v>2165</v>
      </c>
      <c r="E887" t="s">
        <v>3466</v>
      </c>
    </row>
    <row r="888" spans="1:5" x14ac:dyDescent="0.15">
      <c r="A888" t="s">
        <v>2688</v>
      </c>
      <c r="B888" t="s">
        <v>5574</v>
      </c>
      <c r="C888" t="s">
        <v>3467</v>
      </c>
      <c r="D888" t="s">
        <v>2165</v>
      </c>
      <c r="E888" t="s">
        <v>1118</v>
      </c>
    </row>
    <row r="889" spans="1:5" x14ac:dyDescent="0.15">
      <c r="A889" t="s">
        <v>6152</v>
      </c>
      <c r="B889" t="s">
        <v>5576</v>
      </c>
      <c r="C889" t="s">
        <v>28</v>
      </c>
      <c r="D889" t="s">
        <v>2165</v>
      </c>
      <c r="E889" t="s">
        <v>3470</v>
      </c>
    </row>
    <row r="890" spans="1:5" x14ac:dyDescent="0.15">
      <c r="A890" t="s">
        <v>4230</v>
      </c>
      <c r="B890" t="s">
        <v>617</v>
      </c>
      <c r="C890" t="s">
        <v>2968</v>
      </c>
      <c r="D890" t="s">
        <v>2165</v>
      </c>
      <c r="E890" t="s">
        <v>3471</v>
      </c>
    </row>
    <row r="891" spans="1:5" x14ac:dyDescent="0.15">
      <c r="A891" t="s">
        <v>6714</v>
      </c>
      <c r="B891" t="s">
        <v>5507</v>
      </c>
      <c r="C891" t="s">
        <v>3067</v>
      </c>
      <c r="D891" t="s">
        <v>2165</v>
      </c>
      <c r="E891" t="s">
        <v>3473</v>
      </c>
    </row>
    <row r="892" spans="1:5" x14ac:dyDescent="0.15">
      <c r="A892" t="s">
        <v>780</v>
      </c>
      <c r="B892" t="s">
        <v>5577</v>
      </c>
      <c r="C892" t="s">
        <v>2872</v>
      </c>
      <c r="D892" t="s">
        <v>2165</v>
      </c>
      <c r="E892" t="s">
        <v>3474</v>
      </c>
    </row>
    <row r="893" spans="1:5" x14ac:dyDescent="0.15">
      <c r="A893" t="s">
        <v>4184</v>
      </c>
      <c r="B893" t="s">
        <v>345</v>
      </c>
      <c r="C893" t="s">
        <v>3477</v>
      </c>
      <c r="D893" t="s">
        <v>2165</v>
      </c>
      <c r="E893" t="s">
        <v>1620</v>
      </c>
    </row>
    <row r="894" spans="1:5" x14ac:dyDescent="0.15">
      <c r="A894" t="s">
        <v>6715</v>
      </c>
      <c r="B894" t="s">
        <v>1891</v>
      </c>
      <c r="C894" t="s">
        <v>1599</v>
      </c>
      <c r="D894" t="s">
        <v>2165</v>
      </c>
      <c r="E894" t="s">
        <v>766</v>
      </c>
    </row>
    <row r="895" spans="1:5" x14ac:dyDescent="0.15">
      <c r="A895" t="s">
        <v>3696</v>
      </c>
      <c r="B895" t="s">
        <v>219</v>
      </c>
      <c r="C895" t="s">
        <v>3478</v>
      </c>
      <c r="D895" t="s">
        <v>2165</v>
      </c>
      <c r="E895" t="s">
        <v>3479</v>
      </c>
    </row>
    <row r="896" spans="1:5" x14ac:dyDescent="0.15">
      <c r="A896" t="s">
        <v>6716</v>
      </c>
      <c r="B896" t="s">
        <v>5579</v>
      </c>
      <c r="C896" t="s">
        <v>3480</v>
      </c>
      <c r="D896" t="s">
        <v>2165</v>
      </c>
      <c r="E896" t="s">
        <v>2420</v>
      </c>
    </row>
    <row r="897" spans="1:5" x14ac:dyDescent="0.15">
      <c r="A897" t="s">
        <v>5799</v>
      </c>
      <c r="B897" t="s">
        <v>5580</v>
      </c>
      <c r="C897" t="s">
        <v>3482</v>
      </c>
      <c r="D897" t="s">
        <v>2165</v>
      </c>
      <c r="E897" t="s">
        <v>82</v>
      </c>
    </row>
    <row r="898" spans="1:5" x14ac:dyDescent="0.15">
      <c r="A898" t="s">
        <v>3263</v>
      </c>
      <c r="B898" t="s">
        <v>5582</v>
      </c>
      <c r="C898" t="s">
        <v>3485</v>
      </c>
      <c r="D898" t="s">
        <v>2165</v>
      </c>
      <c r="E898" t="s">
        <v>3486</v>
      </c>
    </row>
    <row r="899" spans="1:5" x14ac:dyDescent="0.15">
      <c r="A899" t="s">
        <v>5418</v>
      </c>
      <c r="B899" t="s">
        <v>5583</v>
      </c>
      <c r="C899" t="s">
        <v>1038</v>
      </c>
      <c r="D899" t="s">
        <v>2165</v>
      </c>
      <c r="E899" t="s">
        <v>2354</v>
      </c>
    </row>
    <row r="900" spans="1:5" x14ac:dyDescent="0.15">
      <c r="A900" t="s">
        <v>6717</v>
      </c>
      <c r="B900" t="s">
        <v>5585</v>
      </c>
      <c r="C900" t="s">
        <v>3491</v>
      </c>
      <c r="D900" t="s">
        <v>2165</v>
      </c>
      <c r="E900" t="s">
        <v>756</v>
      </c>
    </row>
    <row r="901" spans="1:5" x14ac:dyDescent="0.15">
      <c r="A901" t="s">
        <v>5003</v>
      </c>
      <c r="B901" t="s">
        <v>3890</v>
      </c>
      <c r="C901" t="s">
        <v>2448</v>
      </c>
      <c r="D901" t="s">
        <v>2165</v>
      </c>
      <c r="E901" t="s">
        <v>3493</v>
      </c>
    </row>
    <row r="902" spans="1:5" x14ac:dyDescent="0.15">
      <c r="A902" t="s">
        <v>6720</v>
      </c>
      <c r="B902" t="s">
        <v>5586</v>
      </c>
      <c r="C902" t="s">
        <v>1163</v>
      </c>
      <c r="D902" t="s">
        <v>2165</v>
      </c>
      <c r="E902" t="s">
        <v>2005</v>
      </c>
    </row>
    <row r="903" spans="1:5" x14ac:dyDescent="0.15">
      <c r="A903" t="s">
        <v>4264</v>
      </c>
      <c r="B903" t="s">
        <v>5588</v>
      </c>
      <c r="C903" t="s">
        <v>2945</v>
      </c>
      <c r="D903" t="s">
        <v>2165</v>
      </c>
      <c r="E903" t="s">
        <v>615</v>
      </c>
    </row>
    <row r="904" spans="1:5" x14ac:dyDescent="0.15">
      <c r="A904" t="s">
        <v>2537</v>
      </c>
      <c r="B904" t="s">
        <v>5589</v>
      </c>
      <c r="C904" t="s">
        <v>2710</v>
      </c>
      <c r="D904" t="s">
        <v>2165</v>
      </c>
      <c r="E904" t="s">
        <v>3383</v>
      </c>
    </row>
    <row r="905" spans="1:5" x14ac:dyDescent="0.15">
      <c r="A905" t="s">
        <v>1148</v>
      </c>
      <c r="B905" t="s">
        <v>5590</v>
      </c>
      <c r="C905" t="s">
        <v>3494</v>
      </c>
      <c r="D905" t="s">
        <v>2165</v>
      </c>
      <c r="E905" t="s">
        <v>127</v>
      </c>
    </row>
    <row r="906" spans="1:5" x14ac:dyDescent="0.15">
      <c r="A906" t="s">
        <v>1292</v>
      </c>
      <c r="B906" t="s">
        <v>5591</v>
      </c>
      <c r="C906" t="s">
        <v>709</v>
      </c>
      <c r="D906" t="s">
        <v>2165</v>
      </c>
      <c r="E906" t="s">
        <v>785</v>
      </c>
    </row>
    <row r="907" spans="1:5" x14ac:dyDescent="0.15">
      <c r="A907" t="s">
        <v>3295</v>
      </c>
      <c r="B907" t="s">
        <v>5406</v>
      </c>
      <c r="C907" t="s">
        <v>3013</v>
      </c>
      <c r="D907" t="s">
        <v>2165</v>
      </c>
      <c r="E907" t="s">
        <v>1265</v>
      </c>
    </row>
    <row r="908" spans="1:5" x14ac:dyDescent="0.15">
      <c r="A908" t="s">
        <v>6721</v>
      </c>
      <c r="B908" t="s">
        <v>1858</v>
      </c>
      <c r="C908" t="s">
        <v>3496</v>
      </c>
      <c r="D908" t="s">
        <v>2165</v>
      </c>
      <c r="E908" t="s">
        <v>580</v>
      </c>
    </row>
    <row r="909" spans="1:5" x14ac:dyDescent="0.15">
      <c r="A909" t="s">
        <v>6722</v>
      </c>
      <c r="B909" t="s">
        <v>5592</v>
      </c>
      <c r="C909" t="s">
        <v>3497</v>
      </c>
      <c r="D909" t="s">
        <v>2165</v>
      </c>
      <c r="E909" t="s">
        <v>1016</v>
      </c>
    </row>
    <row r="910" spans="1:5" x14ac:dyDescent="0.15">
      <c r="A910" t="s">
        <v>6723</v>
      </c>
      <c r="B910" t="s">
        <v>5594</v>
      </c>
      <c r="C910" t="s">
        <v>1219</v>
      </c>
      <c r="D910" t="s">
        <v>2165</v>
      </c>
      <c r="E910" t="s">
        <v>3455</v>
      </c>
    </row>
    <row r="911" spans="1:5" x14ac:dyDescent="0.15">
      <c r="A911" t="s">
        <v>6724</v>
      </c>
      <c r="B911" t="s">
        <v>5595</v>
      </c>
      <c r="C911" t="s">
        <v>3498</v>
      </c>
      <c r="D911" t="s">
        <v>2165</v>
      </c>
      <c r="E911" t="s">
        <v>2639</v>
      </c>
    </row>
    <row r="912" spans="1:5" x14ac:dyDescent="0.15">
      <c r="A912" t="s">
        <v>6402</v>
      </c>
      <c r="B912" t="s">
        <v>5596</v>
      </c>
      <c r="C912" t="s">
        <v>1026</v>
      </c>
      <c r="D912" t="s">
        <v>2165</v>
      </c>
      <c r="E912" t="s">
        <v>1299</v>
      </c>
    </row>
    <row r="913" spans="1:5" x14ac:dyDescent="0.15">
      <c r="A913" t="s">
        <v>6725</v>
      </c>
      <c r="B913" t="s">
        <v>1831</v>
      </c>
      <c r="C913" t="s">
        <v>3501</v>
      </c>
      <c r="D913" t="s">
        <v>2165</v>
      </c>
      <c r="E913" t="s">
        <v>240</v>
      </c>
    </row>
    <row r="914" spans="1:5" x14ac:dyDescent="0.15">
      <c r="A914" t="s">
        <v>6727</v>
      </c>
      <c r="B914" t="s">
        <v>1643</v>
      </c>
      <c r="C914" t="s">
        <v>3505</v>
      </c>
      <c r="D914" t="s">
        <v>2165</v>
      </c>
      <c r="E914" t="s">
        <v>1024</v>
      </c>
    </row>
    <row r="915" spans="1:5" x14ac:dyDescent="0.15">
      <c r="A915" t="s">
        <v>5302</v>
      </c>
      <c r="B915" t="s">
        <v>7178</v>
      </c>
      <c r="C915" t="s">
        <v>4591</v>
      </c>
      <c r="D915" t="s">
        <v>2165</v>
      </c>
      <c r="E915" t="s">
        <v>1178</v>
      </c>
    </row>
    <row r="916" spans="1:5" x14ac:dyDescent="0.15">
      <c r="A916" t="s">
        <v>4410</v>
      </c>
      <c r="B916" t="s">
        <v>5599</v>
      </c>
      <c r="C916" t="s">
        <v>3506</v>
      </c>
      <c r="D916" t="s">
        <v>2165</v>
      </c>
      <c r="E916" t="s">
        <v>3510</v>
      </c>
    </row>
    <row r="917" spans="1:5" x14ac:dyDescent="0.15">
      <c r="A917" t="s">
        <v>5928</v>
      </c>
      <c r="B917" t="s">
        <v>181</v>
      </c>
      <c r="C917" t="s">
        <v>3511</v>
      </c>
      <c r="D917" t="s">
        <v>2165</v>
      </c>
      <c r="E917" t="s">
        <v>3512</v>
      </c>
    </row>
    <row r="918" spans="1:5" x14ac:dyDescent="0.15">
      <c r="A918" t="s">
        <v>6728</v>
      </c>
      <c r="B918" t="s">
        <v>5600</v>
      </c>
      <c r="C918" t="s">
        <v>3049</v>
      </c>
      <c r="D918" t="s">
        <v>2165</v>
      </c>
      <c r="E918" t="s">
        <v>3513</v>
      </c>
    </row>
    <row r="919" spans="1:5" x14ac:dyDescent="0.15">
      <c r="A919" t="s">
        <v>1811</v>
      </c>
      <c r="B919" t="s">
        <v>2985</v>
      </c>
      <c r="C919" t="s">
        <v>3517</v>
      </c>
      <c r="D919" t="s">
        <v>2165</v>
      </c>
      <c r="E919" t="s">
        <v>3</v>
      </c>
    </row>
    <row r="920" spans="1:5" x14ac:dyDescent="0.15">
      <c r="A920" t="s">
        <v>6729</v>
      </c>
      <c r="B920" t="s">
        <v>5602</v>
      </c>
      <c r="C920" t="s">
        <v>3519</v>
      </c>
      <c r="D920" t="s">
        <v>2165</v>
      </c>
      <c r="E920" t="s">
        <v>394</v>
      </c>
    </row>
    <row r="921" spans="1:5" x14ac:dyDescent="0.15">
      <c r="A921" t="s">
        <v>372</v>
      </c>
      <c r="B921" t="s">
        <v>2849</v>
      </c>
      <c r="C921" t="s">
        <v>119</v>
      </c>
      <c r="D921" t="s">
        <v>2165</v>
      </c>
      <c r="E921" t="s">
        <v>2075</v>
      </c>
    </row>
    <row r="922" spans="1:5" x14ac:dyDescent="0.15">
      <c r="A922" t="s">
        <v>4845</v>
      </c>
      <c r="B922" t="s">
        <v>5603</v>
      </c>
      <c r="C922" t="s">
        <v>3521</v>
      </c>
      <c r="D922" t="s">
        <v>2165</v>
      </c>
      <c r="E922" t="s">
        <v>2822</v>
      </c>
    </row>
    <row r="923" spans="1:5" x14ac:dyDescent="0.15">
      <c r="A923" t="s">
        <v>6730</v>
      </c>
      <c r="B923" t="s">
        <v>1108</v>
      </c>
      <c r="C923" t="s">
        <v>3118</v>
      </c>
      <c r="D923" t="s">
        <v>2165</v>
      </c>
      <c r="E923" t="s">
        <v>3523</v>
      </c>
    </row>
    <row r="924" spans="1:5" x14ac:dyDescent="0.15">
      <c r="A924" t="s">
        <v>6731</v>
      </c>
      <c r="B924" t="s">
        <v>5316</v>
      </c>
      <c r="C924" t="s">
        <v>3525</v>
      </c>
      <c r="D924" t="s">
        <v>2165</v>
      </c>
      <c r="E924" t="s">
        <v>3526</v>
      </c>
    </row>
    <row r="925" spans="1:5" x14ac:dyDescent="0.15">
      <c r="A925" t="s">
        <v>5788</v>
      </c>
      <c r="B925" t="s">
        <v>5178</v>
      </c>
      <c r="C925" t="s">
        <v>2693</v>
      </c>
      <c r="D925" t="s">
        <v>2165</v>
      </c>
      <c r="E925" t="s">
        <v>2328</v>
      </c>
    </row>
    <row r="926" spans="1:5" x14ac:dyDescent="0.15">
      <c r="A926" t="s">
        <v>6732</v>
      </c>
      <c r="B926" t="s">
        <v>5319</v>
      </c>
      <c r="C926" t="s">
        <v>3527</v>
      </c>
      <c r="D926" t="s">
        <v>2165</v>
      </c>
      <c r="E926" t="s">
        <v>3138</v>
      </c>
    </row>
    <row r="927" spans="1:5" x14ac:dyDescent="0.15">
      <c r="A927" t="s">
        <v>5015</v>
      </c>
      <c r="B927" t="s">
        <v>5604</v>
      </c>
      <c r="C927" t="s">
        <v>3528</v>
      </c>
      <c r="D927" t="s">
        <v>2165</v>
      </c>
      <c r="E927" t="s">
        <v>1581</v>
      </c>
    </row>
    <row r="928" spans="1:5" x14ac:dyDescent="0.15">
      <c r="A928" t="s">
        <v>5028</v>
      </c>
      <c r="B928" t="s">
        <v>5605</v>
      </c>
      <c r="C928" t="s">
        <v>3198</v>
      </c>
      <c r="D928" t="s">
        <v>2165</v>
      </c>
      <c r="E928" t="s">
        <v>2701</v>
      </c>
    </row>
    <row r="929" spans="1:5" x14ac:dyDescent="0.15">
      <c r="A929" t="s">
        <v>3488</v>
      </c>
      <c r="B929" t="s">
        <v>1543</v>
      </c>
      <c r="C929" t="s">
        <v>6212</v>
      </c>
      <c r="D929" t="s">
        <v>3488</v>
      </c>
    </row>
    <row r="930" spans="1:5" x14ac:dyDescent="0.15">
      <c r="A930" t="s">
        <v>6733</v>
      </c>
      <c r="B930" t="s">
        <v>3046</v>
      </c>
      <c r="C930" t="s">
        <v>3529</v>
      </c>
      <c r="D930" t="s">
        <v>3488</v>
      </c>
      <c r="E930" t="s">
        <v>406</v>
      </c>
    </row>
    <row r="931" spans="1:5" x14ac:dyDescent="0.15">
      <c r="A931" t="s">
        <v>6734</v>
      </c>
      <c r="B931" t="s">
        <v>5606</v>
      </c>
      <c r="C931" t="s">
        <v>3530</v>
      </c>
      <c r="D931" t="s">
        <v>3488</v>
      </c>
      <c r="E931" t="s">
        <v>683</v>
      </c>
    </row>
    <row r="932" spans="1:5" x14ac:dyDescent="0.15">
      <c r="A932" t="s">
        <v>6735</v>
      </c>
      <c r="B932" t="s">
        <v>540</v>
      </c>
      <c r="C932" t="s">
        <v>3531</v>
      </c>
      <c r="D932" t="s">
        <v>3488</v>
      </c>
      <c r="E932" t="s">
        <v>3532</v>
      </c>
    </row>
    <row r="933" spans="1:5" x14ac:dyDescent="0.15">
      <c r="A933" t="s">
        <v>2672</v>
      </c>
      <c r="B933" t="s">
        <v>3186</v>
      </c>
      <c r="C933" t="s">
        <v>2459</v>
      </c>
      <c r="D933" t="s">
        <v>3488</v>
      </c>
      <c r="E933" t="s">
        <v>3534</v>
      </c>
    </row>
    <row r="934" spans="1:5" x14ac:dyDescent="0.15">
      <c r="A934" t="s">
        <v>6736</v>
      </c>
      <c r="B934" t="s">
        <v>5607</v>
      </c>
      <c r="C934" t="s">
        <v>3535</v>
      </c>
      <c r="D934" t="s">
        <v>3488</v>
      </c>
      <c r="E934" t="s">
        <v>3537</v>
      </c>
    </row>
    <row r="935" spans="1:5" x14ac:dyDescent="0.15">
      <c r="A935" t="s">
        <v>2720</v>
      </c>
      <c r="B935" t="s">
        <v>5608</v>
      </c>
      <c r="C935" t="s">
        <v>3539</v>
      </c>
      <c r="D935" t="s">
        <v>3488</v>
      </c>
      <c r="E935" t="s">
        <v>2224</v>
      </c>
    </row>
    <row r="936" spans="1:5" x14ac:dyDescent="0.15">
      <c r="A936" t="s">
        <v>6737</v>
      </c>
      <c r="B936" t="s">
        <v>4918</v>
      </c>
      <c r="C936" t="s">
        <v>2779</v>
      </c>
      <c r="D936" t="s">
        <v>3488</v>
      </c>
      <c r="E936" t="s">
        <v>3540</v>
      </c>
    </row>
    <row r="937" spans="1:5" x14ac:dyDescent="0.15">
      <c r="A937" t="s">
        <v>3692</v>
      </c>
      <c r="B937" t="s">
        <v>3189</v>
      </c>
      <c r="C937" t="s">
        <v>3543</v>
      </c>
      <c r="D937" t="s">
        <v>3488</v>
      </c>
      <c r="E937" t="s">
        <v>3547</v>
      </c>
    </row>
    <row r="938" spans="1:5" x14ac:dyDescent="0.15">
      <c r="A938" t="s">
        <v>537</v>
      </c>
      <c r="B938" t="s">
        <v>3665</v>
      </c>
      <c r="C938" t="s">
        <v>2811</v>
      </c>
      <c r="D938" t="s">
        <v>3488</v>
      </c>
      <c r="E938" t="s">
        <v>2549</v>
      </c>
    </row>
    <row r="939" spans="1:5" x14ac:dyDescent="0.15">
      <c r="A939" t="s">
        <v>4346</v>
      </c>
      <c r="B939" t="s">
        <v>5610</v>
      </c>
      <c r="C939" t="s">
        <v>3509</v>
      </c>
      <c r="D939" t="s">
        <v>3488</v>
      </c>
      <c r="E939" t="s">
        <v>3550</v>
      </c>
    </row>
    <row r="940" spans="1:5" x14ac:dyDescent="0.15">
      <c r="A940" t="s">
        <v>6738</v>
      </c>
      <c r="B940" t="s">
        <v>5611</v>
      </c>
      <c r="C940" t="s">
        <v>3551</v>
      </c>
      <c r="D940" t="s">
        <v>3488</v>
      </c>
      <c r="E940" t="s">
        <v>3442</v>
      </c>
    </row>
    <row r="941" spans="1:5" x14ac:dyDescent="0.15">
      <c r="A941" t="s">
        <v>356</v>
      </c>
      <c r="B941" t="s">
        <v>5612</v>
      </c>
      <c r="C941" t="s">
        <v>1850</v>
      </c>
      <c r="D941" t="s">
        <v>3488</v>
      </c>
      <c r="E941" t="s">
        <v>2989</v>
      </c>
    </row>
    <row r="942" spans="1:5" x14ac:dyDescent="0.15">
      <c r="A942" t="s">
        <v>2900</v>
      </c>
      <c r="B942" t="s">
        <v>3460</v>
      </c>
      <c r="C942" t="s">
        <v>3508</v>
      </c>
      <c r="D942" t="s">
        <v>3488</v>
      </c>
      <c r="E942" t="s">
        <v>136</v>
      </c>
    </row>
    <row r="943" spans="1:5" x14ac:dyDescent="0.15">
      <c r="A943" t="s">
        <v>6739</v>
      </c>
      <c r="B943" t="s">
        <v>5613</v>
      </c>
      <c r="C943" t="s">
        <v>3555</v>
      </c>
      <c r="D943" t="s">
        <v>3488</v>
      </c>
      <c r="E943" t="s">
        <v>3556</v>
      </c>
    </row>
    <row r="944" spans="1:5" x14ac:dyDescent="0.15">
      <c r="A944" t="s">
        <v>6740</v>
      </c>
      <c r="B944" t="s">
        <v>1397</v>
      </c>
      <c r="C944" t="s">
        <v>1779</v>
      </c>
      <c r="D944" t="s">
        <v>3488</v>
      </c>
      <c r="E944" t="s">
        <v>2383</v>
      </c>
    </row>
    <row r="945" spans="1:5" x14ac:dyDescent="0.15">
      <c r="A945" t="s">
        <v>488</v>
      </c>
      <c r="B945" t="s">
        <v>5614</v>
      </c>
      <c r="C945" t="s">
        <v>3558</v>
      </c>
      <c r="D945" t="s">
        <v>3488</v>
      </c>
      <c r="E945" t="s">
        <v>924</v>
      </c>
    </row>
    <row r="946" spans="1:5" x14ac:dyDescent="0.15">
      <c r="A946" t="s">
        <v>6741</v>
      </c>
      <c r="B946" t="s">
        <v>5615</v>
      </c>
      <c r="C946" t="s">
        <v>1457</v>
      </c>
      <c r="D946" t="s">
        <v>3488</v>
      </c>
      <c r="E946" t="s">
        <v>2790</v>
      </c>
    </row>
    <row r="947" spans="1:5" x14ac:dyDescent="0.15">
      <c r="A947" t="s">
        <v>6742</v>
      </c>
      <c r="B947" t="s">
        <v>3476</v>
      </c>
      <c r="C947" t="s">
        <v>2416</v>
      </c>
      <c r="D947" t="s">
        <v>3488</v>
      </c>
      <c r="E947" t="s">
        <v>3561</v>
      </c>
    </row>
    <row r="948" spans="1:5" x14ac:dyDescent="0.15">
      <c r="A948" t="s">
        <v>6743</v>
      </c>
      <c r="B948" t="s">
        <v>5617</v>
      </c>
      <c r="C948" t="s">
        <v>1201</v>
      </c>
      <c r="D948" t="s">
        <v>3488</v>
      </c>
      <c r="E948" t="s">
        <v>3018</v>
      </c>
    </row>
    <row r="949" spans="1:5" x14ac:dyDescent="0.15">
      <c r="A949" t="s">
        <v>6744</v>
      </c>
      <c r="B949" t="s">
        <v>5618</v>
      </c>
      <c r="C949" t="s">
        <v>2112</v>
      </c>
      <c r="D949" t="s">
        <v>3488</v>
      </c>
      <c r="E949" t="s">
        <v>2649</v>
      </c>
    </row>
    <row r="950" spans="1:5" x14ac:dyDescent="0.15">
      <c r="A950" t="s">
        <v>6745</v>
      </c>
      <c r="B950" t="s">
        <v>5619</v>
      </c>
      <c r="C950" t="s">
        <v>3565</v>
      </c>
      <c r="D950" t="s">
        <v>3488</v>
      </c>
      <c r="E950" t="s">
        <v>2962</v>
      </c>
    </row>
    <row r="951" spans="1:5" x14ac:dyDescent="0.15">
      <c r="A951" t="s">
        <v>6746</v>
      </c>
      <c r="B951" t="s">
        <v>5620</v>
      </c>
      <c r="C951" t="s">
        <v>2340</v>
      </c>
      <c r="D951" t="s">
        <v>3488</v>
      </c>
      <c r="E951" t="s">
        <v>3560</v>
      </c>
    </row>
    <row r="952" spans="1:5" x14ac:dyDescent="0.15">
      <c r="A952" t="s">
        <v>6525</v>
      </c>
      <c r="B952" t="s">
        <v>5622</v>
      </c>
      <c r="C952" t="s">
        <v>3127</v>
      </c>
      <c r="D952" t="s">
        <v>3488</v>
      </c>
      <c r="E952" t="s">
        <v>2630</v>
      </c>
    </row>
    <row r="953" spans="1:5" x14ac:dyDescent="0.15">
      <c r="A953" t="s">
        <v>1570</v>
      </c>
      <c r="B953" t="s">
        <v>5623</v>
      </c>
      <c r="C953" t="s">
        <v>342</v>
      </c>
      <c r="D953" t="s">
        <v>3488</v>
      </c>
      <c r="E953" t="s">
        <v>3036</v>
      </c>
    </row>
    <row r="954" spans="1:5" x14ac:dyDescent="0.15">
      <c r="A954" t="s">
        <v>5009</v>
      </c>
      <c r="B954" t="s">
        <v>5624</v>
      </c>
      <c r="C954" t="s">
        <v>326</v>
      </c>
      <c r="D954" t="s">
        <v>3488</v>
      </c>
      <c r="E954" t="s">
        <v>3308</v>
      </c>
    </row>
    <row r="955" spans="1:5" x14ac:dyDescent="0.15">
      <c r="A955" t="s">
        <v>6747</v>
      </c>
      <c r="B955" t="s">
        <v>5625</v>
      </c>
      <c r="C955" t="s">
        <v>1899</v>
      </c>
      <c r="D955" t="s">
        <v>3488</v>
      </c>
      <c r="E955" t="s">
        <v>3567</v>
      </c>
    </row>
    <row r="956" spans="1:5" x14ac:dyDescent="0.15">
      <c r="A956" t="s">
        <v>6748</v>
      </c>
      <c r="B956" t="s">
        <v>5628</v>
      </c>
      <c r="C956" t="s">
        <v>2361</v>
      </c>
      <c r="D956" t="s">
        <v>3488</v>
      </c>
      <c r="E956" t="s">
        <v>3569</v>
      </c>
    </row>
    <row r="957" spans="1:5" x14ac:dyDescent="0.15">
      <c r="A957" t="s">
        <v>3500</v>
      </c>
      <c r="B957" t="s">
        <v>5629</v>
      </c>
      <c r="C957" t="s">
        <v>1170</v>
      </c>
      <c r="D957" t="s">
        <v>3488</v>
      </c>
      <c r="E957" t="s">
        <v>2173</v>
      </c>
    </row>
    <row r="958" spans="1:5" x14ac:dyDescent="0.15">
      <c r="A958" t="s">
        <v>6749</v>
      </c>
      <c r="B958" t="s">
        <v>5630</v>
      </c>
      <c r="C958" t="s">
        <v>3424</v>
      </c>
      <c r="D958" t="s">
        <v>3488</v>
      </c>
      <c r="E958" t="s">
        <v>38</v>
      </c>
    </row>
    <row r="959" spans="1:5" x14ac:dyDescent="0.15">
      <c r="A959" t="s">
        <v>4235</v>
      </c>
      <c r="B959" t="s">
        <v>4762</v>
      </c>
      <c r="C959" t="s">
        <v>1927</v>
      </c>
      <c r="D959" t="s">
        <v>3488</v>
      </c>
      <c r="E959" t="s">
        <v>3572</v>
      </c>
    </row>
    <row r="960" spans="1:5" x14ac:dyDescent="0.15">
      <c r="A960" t="s">
        <v>6750</v>
      </c>
      <c r="B960" t="s">
        <v>5631</v>
      </c>
      <c r="C960" t="s">
        <v>542</v>
      </c>
      <c r="D960" t="s">
        <v>3488</v>
      </c>
      <c r="E960" t="s">
        <v>3573</v>
      </c>
    </row>
    <row r="961" spans="1:5" x14ac:dyDescent="0.15">
      <c r="A961" t="s">
        <v>2841</v>
      </c>
      <c r="B961" t="s">
        <v>3653</v>
      </c>
      <c r="C961" t="s">
        <v>4143</v>
      </c>
      <c r="D961" t="s">
        <v>3488</v>
      </c>
      <c r="E961" t="s">
        <v>1178</v>
      </c>
    </row>
    <row r="962" spans="1:5" x14ac:dyDescent="0.15">
      <c r="A962" t="s">
        <v>162</v>
      </c>
      <c r="B962" t="s">
        <v>5632</v>
      </c>
      <c r="C962" t="s">
        <v>3575</v>
      </c>
      <c r="D962" t="s">
        <v>3488</v>
      </c>
      <c r="E962" t="s">
        <v>3577</v>
      </c>
    </row>
    <row r="963" spans="1:5" x14ac:dyDescent="0.15">
      <c r="A963" t="s">
        <v>6751</v>
      </c>
      <c r="B963" t="s">
        <v>895</v>
      </c>
      <c r="C963" t="s">
        <v>3579</v>
      </c>
      <c r="D963" t="s">
        <v>3488</v>
      </c>
      <c r="E963" t="s">
        <v>3580</v>
      </c>
    </row>
    <row r="964" spans="1:5" x14ac:dyDescent="0.15">
      <c r="A964" t="s">
        <v>4553</v>
      </c>
      <c r="B964" t="s">
        <v>5633</v>
      </c>
      <c r="C964" t="s">
        <v>2488</v>
      </c>
      <c r="D964" t="s">
        <v>3488</v>
      </c>
      <c r="E964" t="s">
        <v>1281</v>
      </c>
    </row>
    <row r="965" spans="1:5" x14ac:dyDescent="0.15">
      <c r="A965" t="s">
        <v>6752</v>
      </c>
      <c r="B965" t="s">
        <v>5634</v>
      </c>
      <c r="C965" t="s">
        <v>2542</v>
      </c>
      <c r="D965" t="s">
        <v>3488</v>
      </c>
      <c r="E965" t="s">
        <v>3581</v>
      </c>
    </row>
    <row r="966" spans="1:5" x14ac:dyDescent="0.15">
      <c r="A966" t="s">
        <v>6753</v>
      </c>
      <c r="B966" t="s">
        <v>5635</v>
      </c>
      <c r="C966" t="s">
        <v>2928</v>
      </c>
      <c r="D966" t="s">
        <v>3488</v>
      </c>
      <c r="E966" t="s">
        <v>2403</v>
      </c>
    </row>
    <row r="967" spans="1:5" x14ac:dyDescent="0.15">
      <c r="A967" t="s">
        <v>6578</v>
      </c>
      <c r="B967" t="s">
        <v>977</v>
      </c>
      <c r="C967" t="s">
        <v>3438</v>
      </c>
      <c r="D967" t="s">
        <v>3488</v>
      </c>
      <c r="E967" t="s">
        <v>1115</v>
      </c>
    </row>
    <row r="968" spans="1:5" x14ac:dyDescent="0.15">
      <c r="A968" t="s">
        <v>3646</v>
      </c>
      <c r="B968" t="s">
        <v>5638</v>
      </c>
      <c r="C968" t="s">
        <v>3582</v>
      </c>
      <c r="D968" t="s">
        <v>3488</v>
      </c>
      <c r="E968" t="s">
        <v>3583</v>
      </c>
    </row>
    <row r="969" spans="1:5" x14ac:dyDescent="0.15">
      <c r="A969" t="s">
        <v>5370</v>
      </c>
      <c r="B969" t="s">
        <v>4795</v>
      </c>
      <c r="C969" t="s">
        <v>2559</v>
      </c>
      <c r="D969" t="s">
        <v>3488</v>
      </c>
      <c r="E969" t="s">
        <v>2343</v>
      </c>
    </row>
    <row r="970" spans="1:5" x14ac:dyDescent="0.15">
      <c r="A970" t="s">
        <v>5951</v>
      </c>
      <c r="B970" t="s">
        <v>1719</v>
      </c>
      <c r="C970" t="s">
        <v>3586</v>
      </c>
      <c r="D970" t="s">
        <v>3488</v>
      </c>
      <c r="E970" t="s">
        <v>3588</v>
      </c>
    </row>
    <row r="971" spans="1:5" x14ac:dyDescent="0.15">
      <c r="A971" t="s">
        <v>5549</v>
      </c>
      <c r="B971" t="s">
        <v>4876</v>
      </c>
      <c r="C971" t="s">
        <v>3267</v>
      </c>
      <c r="D971" t="s">
        <v>3488</v>
      </c>
      <c r="E971" t="s">
        <v>1663</v>
      </c>
    </row>
    <row r="972" spans="1:5" x14ac:dyDescent="0.15">
      <c r="A972" t="s">
        <v>3591</v>
      </c>
      <c r="B972" t="s">
        <v>7179</v>
      </c>
      <c r="C972" t="s">
        <v>5360</v>
      </c>
      <c r="D972" t="s">
        <v>3591</v>
      </c>
    </row>
    <row r="973" spans="1:5" x14ac:dyDescent="0.15">
      <c r="A973" t="s">
        <v>4849</v>
      </c>
      <c r="B973" t="s">
        <v>3898</v>
      </c>
      <c r="C973" t="s">
        <v>1501</v>
      </c>
      <c r="D973" t="s">
        <v>3591</v>
      </c>
      <c r="E973" t="s">
        <v>3594</v>
      </c>
    </row>
    <row r="974" spans="1:5" x14ac:dyDescent="0.15">
      <c r="A974" t="s">
        <v>6754</v>
      </c>
      <c r="B974" t="s">
        <v>5639</v>
      </c>
      <c r="C974" t="s">
        <v>3595</v>
      </c>
      <c r="D974" t="s">
        <v>3591</v>
      </c>
      <c r="E974" t="s">
        <v>3596</v>
      </c>
    </row>
    <row r="975" spans="1:5" x14ac:dyDescent="0.15">
      <c r="A975" t="s">
        <v>496</v>
      </c>
      <c r="B975" t="s">
        <v>5640</v>
      </c>
      <c r="C975" t="s">
        <v>3599</v>
      </c>
      <c r="D975" t="s">
        <v>3591</v>
      </c>
      <c r="E975" t="s">
        <v>2948</v>
      </c>
    </row>
    <row r="976" spans="1:5" x14ac:dyDescent="0.15">
      <c r="A976" t="s">
        <v>6755</v>
      </c>
      <c r="B976" t="s">
        <v>1977</v>
      </c>
      <c r="C976" t="s">
        <v>3604</v>
      </c>
      <c r="D976" t="s">
        <v>3591</v>
      </c>
      <c r="E976" t="s">
        <v>2011</v>
      </c>
    </row>
    <row r="977" spans="1:5" x14ac:dyDescent="0.15">
      <c r="A977" t="s">
        <v>6161</v>
      </c>
      <c r="B977" t="s">
        <v>4078</v>
      </c>
      <c r="C977" t="s">
        <v>3606</v>
      </c>
      <c r="D977" t="s">
        <v>3591</v>
      </c>
      <c r="E977" t="s">
        <v>1874</v>
      </c>
    </row>
    <row r="978" spans="1:5" x14ac:dyDescent="0.15">
      <c r="A978" t="s">
        <v>5812</v>
      </c>
      <c r="B978" t="s">
        <v>5642</v>
      </c>
      <c r="C978" t="s">
        <v>3608</v>
      </c>
      <c r="D978" t="s">
        <v>3591</v>
      </c>
      <c r="E978" t="s">
        <v>3610</v>
      </c>
    </row>
    <row r="979" spans="1:5" x14ac:dyDescent="0.15">
      <c r="A979" t="s">
        <v>1114</v>
      </c>
      <c r="B979" t="s">
        <v>5643</v>
      </c>
      <c r="C979" t="s">
        <v>3546</v>
      </c>
      <c r="D979" t="s">
        <v>3591</v>
      </c>
      <c r="E979" t="s">
        <v>3613</v>
      </c>
    </row>
    <row r="980" spans="1:5" x14ac:dyDescent="0.15">
      <c r="A980" t="s">
        <v>6756</v>
      </c>
      <c r="B980" t="s">
        <v>5644</v>
      </c>
      <c r="C980" t="s">
        <v>3614</v>
      </c>
      <c r="D980" t="s">
        <v>3591</v>
      </c>
      <c r="E980" t="s">
        <v>65</v>
      </c>
    </row>
    <row r="981" spans="1:5" x14ac:dyDescent="0.15">
      <c r="A981" t="s">
        <v>6757</v>
      </c>
      <c r="B981" t="s">
        <v>5019</v>
      </c>
      <c r="C981" t="s">
        <v>3619</v>
      </c>
      <c r="D981" t="s">
        <v>3591</v>
      </c>
      <c r="E981" t="s">
        <v>1514</v>
      </c>
    </row>
    <row r="982" spans="1:5" x14ac:dyDescent="0.15">
      <c r="A982" t="s">
        <v>1133</v>
      </c>
      <c r="B982" t="s">
        <v>5647</v>
      </c>
      <c r="C982" t="s">
        <v>1206</v>
      </c>
      <c r="D982" t="s">
        <v>3591</v>
      </c>
      <c r="E982" t="s">
        <v>3620</v>
      </c>
    </row>
    <row r="983" spans="1:5" x14ac:dyDescent="0.15">
      <c r="A983" t="s">
        <v>1156</v>
      </c>
      <c r="B983" t="s">
        <v>5648</v>
      </c>
      <c r="C983" t="s">
        <v>3621</v>
      </c>
      <c r="D983" t="s">
        <v>3591</v>
      </c>
      <c r="E983" t="s">
        <v>3622</v>
      </c>
    </row>
    <row r="984" spans="1:5" x14ac:dyDescent="0.15">
      <c r="A984" t="s">
        <v>5092</v>
      </c>
      <c r="B984" t="s">
        <v>5649</v>
      </c>
      <c r="C984" t="s">
        <v>663</v>
      </c>
      <c r="D984" t="s">
        <v>3591</v>
      </c>
      <c r="E984" t="s">
        <v>3626</v>
      </c>
    </row>
    <row r="985" spans="1:5" x14ac:dyDescent="0.15">
      <c r="A985" t="s">
        <v>6758</v>
      </c>
      <c r="B985" t="s">
        <v>5651</v>
      </c>
      <c r="C985" t="s">
        <v>3507</v>
      </c>
      <c r="D985" t="s">
        <v>3591</v>
      </c>
      <c r="E985" t="s">
        <v>678</v>
      </c>
    </row>
    <row r="986" spans="1:5" x14ac:dyDescent="0.15">
      <c r="A986" t="s">
        <v>6759</v>
      </c>
      <c r="B986" t="s">
        <v>5652</v>
      </c>
      <c r="C986" t="s">
        <v>3627</v>
      </c>
      <c r="D986" t="s">
        <v>3591</v>
      </c>
      <c r="E986" t="s">
        <v>647</v>
      </c>
    </row>
    <row r="987" spans="1:5" x14ac:dyDescent="0.15">
      <c r="A987" t="s">
        <v>1259</v>
      </c>
      <c r="B987" t="s">
        <v>5654</v>
      </c>
      <c r="C987" t="s">
        <v>510</v>
      </c>
      <c r="D987" t="s">
        <v>3591</v>
      </c>
      <c r="E987" t="s">
        <v>3628</v>
      </c>
    </row>
    <row r="988" spans="1:5" x14ac:dyDescent="0.15">
      <c r="A988" t="s">
        <v>6760</v>
      </c>
      <c r="B988" t="s">
        <v>3538</v>
      </c>
      <c r="C988" t="s">
        <v>2409</v>
      </c>
      <c r="D988" t="s">
        <v>3591</v>
      </c>
      <c r="E988" t="s">
        <v>3629</v>
      </c>
    </row>
    <row r="989" spans="1:5" x14ac:dyDescent="0.15">
      <c r="A989" t="s">
        <v>3676</v>
      </c>
      <c r="B989" t="s">
        <v>5655</v>
      </c>
      <c r="C989" t="s">
        <v>3353</v>
      </c>
      <c r="D989" t="s">
        <v>3591</v>
      </c>
      <c r="E989" t="s">
        <v>3630</v>
      </c>
    </row>
    <row r="990" spans="1:5" x14ac:dyDescent="0.15">
      <c r="A990" t="s">
        <v>6761</v>
      </c>
      <c r="B990" t="s">
        <v>5656</v>
      </c>
      <c r="C990" t="s">
        <v>3403</v>
      </c>
      <c r="D990" t="s">
        <v>3591</v>
      </c>
      <c r="E990" t="s">
        <v>3631</v>
      </c>
    </row>
    <row r="991" spans="1:5" x14ac:dyDescent="0.15">
      <c r="A991" t="s">
        <v>393</v>
      </c>
      <c r="B991" t="s">
        <v>5657</v>
      </c>
      <c r="C991" t="s">
        <v>1531</v>
      </c>
      <c r="D991" t="s">
        <v>3591</v>
      </c>
      <c r="E991" t="s">
        <v>751</v>
      </c>
    </row>
    <row r="992" spans="1:5" x14ac:dyDescent="0.15">
      <c r="A992" t="s">
        <v>1315</v>
      </c>
      <c r="B992" t="s">
        <v>3319</v>
      </c>
      <c r="C992" t="s">
        <v>1134</v>
      </c>
      <c r="D992" t="s">
        <v>3591</v>
      </c>
      <c r="E992" t="s">
        <v>3634</v>
      </c>
    </row>
    <row r="993" spans="1:5" x14ac:dyDescent="0.15">
      <c r="A993" t="s">
        <v>1749</v>
      </c>
      <c r="B993" t="s">
        <v>4021</v>
      </c>
      <c r="C993" t="s">
        <v>3635</v>
      </c>
      <c r="D993" t="s">
        <v>3591</v>
      </c>
      <c r="E993" t="s">
        <v>794</v>
      </c>
    </row>
    <row r="994" spans="1:5" x14ac:dyDescent="0.15">
      <c r="A994" t="s">
        <v>6762</v>
      </c>
      <c r="B994" t="s">
        <v>5658</v>
      </c>
      <c r="C994" t="s">
        <v>3636</v>
      </c>
      <c r="D994" t="s">
        <v>3591</v>
      </c>
      <c r="E994" t="s">
        <v>325</v>
      </c>
    </row>
    <row r="995" spans="1:5" x14ac:dyDescent="0.15">
      <c r="A995" t="s">
        <v>2798</v>
      </c>
      <c r="B995" t="s">
        <v>5659</v>
      </c>
      <c r="C995" t="s">
        <v>740</v>
      </c>
      <c r="D995" t="s">
        <v>3591</v>
      </c>
      <c r="E995" t="s">
        <v>3637</v>
      </c>
    </row>
    <row r="996" spans="1:5" x14ac:dyDescent="0.15">
      <c r="A996" t="s">
        <v>4861</v>
      </c>
      <c r="B996" t="s">
        <v>5660</v>
      </c>
      <c r="C996" t="s">
        <v>3638</v>
      </c>
      <c r="D996" t="s">
        <v>3591</v>
      </c>
      <c r="E996" t="s">
        <v>3642</v>
      </c>
    </row>
    <row r="997" spans="1:5" x14ac:dyDescent="0.15">
      <c r="A997" t="s">
        <v>4649</v>
      </c>
      <c r="B997" t="s">
        <v>5661</v>
      </c>
      <c r="C997" t="s">
        <v>2235</v>
      </c>
      <c r="D997" t="s">
        <v>3591</v>
      </c>
      <c r="E997" t="s">
        <v>1584</v>
      </c>
    </row>
    <row r="998" spans="1:5" x14ac:dyDescent="0.15">
      <c r="A998" t="s">
        <v>2258</v>
      </c>
      <c r="B998" t="s">
        <v>5662</v>
      </c>
      <c r="C998" t="s">
        <v>184</v>
      </c>
      <c r="D998" t="s">
        <v>3591</v>
      </c>
      <c r="E998" t="s">
        <v>1184</v>
      </c>
    </row>
    <row r="999" spans="1:5" x14ac:dyDescent="0.15">
      <c r="A999" t="s">
        <v>6763</v>
      </c>
      <c r="B999" t="s">
        <v>5663</v>
      </c>
      <c r="C999" t="s">
        <v>2677</v>
      </c>
      <c r="D999" t="s">
        <v>3591</v>
      </c>
      <c r="E999" t="s">
        <v>3481</v>
      </c>
    </row>
    <row r="1000" spans="1:5" x14ac:dyDescent="0.15">
      <c r="A1000" t="s">
        <v>6764</v>
      </c>
      <c r="B1000" t="s">
        <v>2495</v>
      </c>
      <c r="C1000" t="s">
        <v>3159</v>
      </c>
      <c r="D1000" t="s">
        <v>3591</v>
      </c>
      <c r="E1000" t="s">
        <v>3166</v>
      </c>
    </row>
    <row r="1001" spans="1:5" x14ac:dyDescent="0.15">
      <c r="A1001" t="s">
        <v>274</v>
      </c>
      <c r="B1001" t="s">
        <v>5665</v>
      </c>
      <c r="C1001" t="s">
        <v>1223</v>
      </c>
      <c r="D1001" t="s">
        <v>3591</v>
      </c>
      <c r="E1001" t="s">
        <v>108</v>
      </c>
    </row>
    <row r="1002" spans="1:5" x14ac:dyDescent="0.15">
      <c r="A1002" t="s">
        <v>6765</v>
      </c>
      <c r="B1002" t="s">
        <v>6596</v>
      </c>
      <c r="C1002" t="s">
        <v>6213</v>
      </c>
      <c r="D1002" t="s">
        <v>3591</v>
      </c>
      <c r="E1002" t="s">
        <v>748</v>
      </c>
    </row>
    <row r="1003" spans="1:5" x14ac:dyDescent="0.15">
      <c r="A1003" t="s">
        <v>3808</v>
      </c>
      <c r="B1003" t="s">
        <v>5462</v>
      </c>
      <c r="C1003" t="s">
        <v>3644</v>
      </c>
      <c r="D1003" t="s">
        <v>3591</v>
      </c>
      <c r="E1003" t="s">
        <v>3645</v>
      </c>
    </row>
    <row r="1004" spans="1:5" x14ac:dyDescent="0.15">
      <c r="A1004" t="s">
        <v>6766</v>
      </c>
      <c r="B1004" t="s">
        <v>5666</v>
      </c>
      <c r="C1004" t="s">
        <v>525</v>
      </c>
      <c r="D1004" t="s">
        <v>3591</v>
      </c>
      <c r="E1004" t="s">
        <v>3648</v>
      </c>
    </row>
    <row r="1005" spans="1:5" x14ac:dyDescent="0.15">
      <c r="A1005" t="s">
        <v>6767</v>
      </c>
      <c r="B1005" t="s">
        <v>5667</v>
      </c>
      <c r="C1005" t="s">
        <v>3234</v>
      </c>
      <c r="D1005" t="s">
        <v>3591</v>
      </c>
      <c r="E1005" t="s">
        <v>3469</v>
      </c>
    </row>
    <row r="1006" spans="1:5" x14ac:dyDescent="0.15">
      <c r="A1006" t="s">
        <v>6768</v>
      </c>
      <c r="B1006" t="s">
        <v>1308</v>
      </c>
      <c r="C1006" t="s">
        <v>3609</v>
      </c>
      <c r="D1006" t="s">
        <v>3591</v>
      </c>
      <c r="E1006" t="s">
        <v>613</v>
      </c>
    </row>
    <row r="1007" spans="1:5" x14ac:dyDescent="0.15">
      <c r="A1007" t="s">
        <v>2534</v>
      </c>
      <c r="B1007" t="s">
        <v>1960</v>
      </c>
      <c r="C1007" t="s">
        <v>6214</v>
      </c>
      <c r="D1007" t="s">
        <v>3591</v>
      </c>
      <c r="E1007" t="s">
        <v>877</v>
      </c>
    </row>
    <row r="1008" spans="1:5" x14ac:dyDescent="0.15">
      <c r="A1008" t="s">
        <v>3649</v>
      </c>
      <c r="B1008" t="s">
        <v>7180</v>
      </c>
      <c r="C1008" t="s">
        <v>6215</v>
      </c>
      <c r="D1008" t="s">
        <v>3649</v>
      </c>
    </row>
    <row r="1009" spans="1:5" x14ac:dyDescent="0.15">
      <c r="A1009" t="s">
        <v>2597</v>
      </c>
      <c r="B1009" t="s">
        <v>5670</v>
      </c>
      <c r="C1009" t="s">
        <v>719</v>
      </c>
      <c r="D1009" t="s">
        <v>3649</v>
      </c>
      <c r="E1009" t="s">
        <v>3562</v>
      </c>
    </row>
    <row r="1010" spans="1:5" x14ac:dyDescent="0.15">
      <c r="A1010" t="s">
        <v>6769</v>
      </c>
      <c r="B1010" t="s">
        <v>467</v>
      </c>
      <c r="C1010" t="s">
        <v>405</v>
      </c>
      <c r="D1010" t="s">
        <v>3649</v>
      </c>
      <c r="E1010" t="s">
        <v>3043</v>
      </c>
    </row>
    <row r="1011" spans="1:5" x14ac:dyDescent="0.15">
      <c r="A1011" t="s">
        <v>6770</v>
      </c>
      <c r="B1011" t="s">
        <v>5671</v>
      </c>
      <c r="C1011" t="s">
        <v>2387</v>
      </c>
      <c r="D1011" t="s">
        <v>3649</v>
      </c>
      <c r="E1011" t="s">
        <v>2819</v>
      </c>
    </row>
    <row r="1012" spans="1:5" x14ac:dyDescent="0.15">
      <c r="A1012" t="s">
        <v>6771</v>
      </c>
      <c r="B1012" t="s">
        <v>5672</v>
      </c>
      <c r="C1012" t="s">
        <v>3554</v>
      </c>
      <c r="D1012" t="s">
        <v>3649</v>
      </c>
      <c r="E1012" t="s">
        <v>3650</v>
      </c>
    </row>
    <row r="1013" spans="1:5" x14ac:dyDescent="0.15">
      <c r="A1013" t="s">
        <v>2215</v>
      </c>
      <c r="B1013" t="s">
        <v>2352</v>
      </c>
      <c r="C1013" t="s">
        <v>3651</v>
      </c>
      <c r="D1013" t="s">
        <v>3649</v>
      </c>
      <c r="E1013" t="s">
        <v>1967</v>
      </c>
    </row>
    <row r="1014" spans="1:5" x14ac:dyDescent="0.15">
      <c r="A1014" t="s">
        <v>6772</v>
      </c>
      <c r="B1014" t="s">
        <v>5673</v>
      </c>
      <c r="C1014" t="s">
        <v>2099</v>
      </c>
      <c r="D1014" t="s">
        <v>3649</v>
      </c>
      <c r="E1014" t="s">
        <v>2809</v>
      </c>
    </row>
    <row r="1015" spans="1:5" x14ac:dyDescent="0.15">
      <c r="A1015" t="s">
        <v>6774</v>
      </c>
      <c r="B1015" t="s">
        <v>5674</v>
      </c>
      <c r="C1015" t="s">
        <v>337</v>
      </c>
      <c r="D1015" t="s">
        <v>3649</v>
      </c>
      <c r="E1015" t="s">
        <v>3652</v>
      </c>
    </row>
    <row r="1016" spans="1:5" x14ac:dyDescent="0.15">
      <c r="A1016" t="s">
        <v>2494</v>
      </c>
      <c r="B1016" t="s">
        <v>331</v>
      </c>
      <c r="C1016" t="s">
        <v>3656</v>
      </c>
      <c r="D1016" t="s">
        <v>3649</v>
      </c>
      <c r="E1016" t="s">
        <v>3657</v>
      </c>
    </row>
    <row r="1017" spans="1:5" x14ac:dyDescent="0.15">
      <c r="A1017" t="s">
        <v>6775</v>
      </c>
      <c r="B1017" t="s">
        <v>3895</v>
      </c>
      <c r="C1017" t="s">
        <v>3658</v>
      </c>
      <c r="D1017" t="s">
        <v>3649</v>
      </c>
      <c r="E1017" t="s">
        <v>3659</v>
      </c>
    </row>
    <row r="1018" spans="1:5" x14ac:dyDescent="0.15">
      <c r="A1018" t="s">
        <v>6776</v>
      </c>
      <c r="B1018" t="s">
        <v>1424</v>
      </c>
      <c r="C1018" t="s">
        <v>3666</v>
      </c>
      <c r="D1018" t="s">
        <v>3649</v>
      </c>
      <c r="E1018" t="s">
        <v>3602</v>
      </c>
    </row>
    <row r="1019" spans="1:5" x14ac:dyDescent="0.15">
      <c r="A1019" t="s">
        <v>6777</v>
      </c>
      <c r="B1019" t="s">
        <v>4357</v>
      </c>
      <c r="C1019" t="s">
        <v>3668</v>
      </c>
      <c r="D1019" t="s">
        <v>3649</v>
      </c>
      <c r="E1019" t="s">
        <v>2271</v>
      </c>
    </row>
    <row r="1020" spans="1:5" x14ac:dyDescent="0.15">
      <c r="A1020" t="s">
        <v>6778</v>
      </c>
      <c r="B1020" t="s">
        <v>4819</v>
      </c>
      <c r="C1020" t="s">
        <v>578</v>
      </c>
      <c r="D1020" t="s">
        <v>3649</v>
      </c>
      <c r="E1020" t="s">
        <v>3669</v>
      </c>
    </row>
    <row r="1021" spans="1:5" x14ac:dyDescent="0.15">
      <c r="A1021" t="s">
        <v>6779</v>
      </c>
      <c r="B1021" t="s">
        <v>5675</v>
      </c>
      <c r="C1021" t="s">
        <v>905</v>
      </c>
      <c r="D1021" t="s">
        <v>3649</v>
      </c>
      <c r="E1021" t="s">
        <v>2572</v>
      </c>
    </row>
    <row r="1022" spans="1:5" x14ac:dyDescent="0.15">
      <c r="A1022" t="s">
        <v>6780</v>
      </c>
      <c r="B1022" t="s">
        <v>1428</v>
      </c>
      <c r="C1022" t="s">
        <v>3673</v>
      </c>
      <c r="D1022" t="s">
        <v>3649</v>
      </c>
      <c r="E1022" t="s">
        <v>1171</v>
      </c>
    </row>
    <row r="1023" spans="1:5" x14ac:dyDescent="0.15">
      <c r="A1023" t="s">
        <v>6781</v>
      </c>
      <c r="B1023" t="s">
        <v>3842</v>
      </c>
      <c r="C1023" t="s">
        <v>2563</v>
      </c>
      <c r="D1023" t="s">
        <v>3649</v>
      </c>
      <c r="E1023" t="s">
        <v>3677</v>
      </c>
    </row>
    <row r="1024" spans="1:5" x14ac:dyDescent="0.15">
      <c r="A1024" t="s">
        <v>6621</v>
      </c>
      <c r="B1024" t="s">
        <v>5677</v>
      </c>
      <c r="C1024" t="s">
        <v>3679</v>
      </c>
      <c r="D1024" t="s">
        <v>3649</v>
      </c>
      <c r="E1024" t="s">
        <v>468</v>
      </c>
    </row>
    <row r="1025" spans="1:5" x14ac:dyDescent="0.15">
      <c r="A1025" t="s">
        <v>587</v>
      </c>
      <c r="B1025" t="s">
        <v>5678</v>
      </c>
      <c r="C1025" t="s">
        <v>3681</v>
      </c>
      <c r="D1025" t="s">
        <v>3649</v>
      </c>
      <c r="E1025" t="s">
        <v>3682</v>
      </c>
    </row>
    <row r="1026" spans="1:5" x14ac:dyDescent="0.15">
      <c r="A1026" t="s">
        <v>6782</v>
      </c>
      <c r="B1026" t="s">
        <v>1518</v>
      </c>
      <c r="C1026" t="s">
        <v>3683</v>
      </c>
      <c r="D1026" t="s">
        <v>3649</v>
      </c>
      <c r="E1026" t="s">
        <v>2436</v>
      </c>
    </row>
    <row r="1027" spans="1:5" x14ac:dyDescent="0.15">
      <c r="A1027" t="s">
        <v>2637</v>
      </c>
      <c r="B1027" t="s">
        <v>5679</v>
      </c>
      <c r="C1027" t="s">
        <v>3687</v>
      </c>
      <c r="D1027" t="s">
        <v>3649</v>
      </c>
      <c r="E1027" t="s">
        <v>2259</v>
      </c>
    </row>
    <row r="1028" spans="1:5" x14ac:dyDescent="0.15">
      <c r="A1028" t="s">
        <v>5735</v>
      </c>
      <c r="B1028" t="s">
        <v>5680</v>
      </c>
      <c r="C1028" t="s">
        <v>3690</v>
      </c>
      <c r="D1028" t="s">
        <v>3649</v>
      </c>
      <c r="E1028" t="s">
        <v>1473</v>
      </c>
    </row>
    <row r="1029" spans="1:5" x14ac:dyDescent="0.15">
      <c r="A1029" t="s">
        <v>5091</v>
      </c>
      <c r="B1029" t="s">
        <v>5681</v>
      </c>
      <c r="C1029" t="s">
        <v>705</v>
      </c>
      <c r="D1029" t="s">
        <v>3649</v>
      </c>
      <c r="E1029" t="s">
        <v>3693</v>
      </c>
    </row>
    <row r="1030" spans="1:5" x14ac:dyDescent="0.15">
      <c r="A1030" t="s">
        <v>1580</v>
      </c>
      <c r="B1030" t="s">
        <v>5492</v>
      </c>
      <c r="C1030" t="s">
        <v>208</v>
      </c>
      <c r="D1030" t="s">
        <v>3649</v>
      </c>
      <c r="E1030" t="s">
        <v>1155</v>
      </c>
    </row>
    <row r="1031" spans="1:5" x14ac:dyDescent="0.15">
      <c r="A1031" t="s">
        <v>167</v>
      </c>
      <c r="B1031" t="s">
        <v>5683</v>
      </c>
      <c r="C1031" t="s">
        <v>3698</v>
      </c>
      <c r="D1031" t="s">
        <v>3649</v>
      </c>
      <c r="E1031" t="s">
        <v>3700</v>
      </c>
    </row>
    <row r="1032" spans="1:5" x14ac:dyDescent="0.15">
      <c r="A1032" t="s">
        <v>2063</v>
      </c>
      <c r="B1032" t="s">
        <v>5684</v>
      </c>
      <c r="C1032" t="s">
        <v>1745</v>
      </c>
      <c r="D1032" t="s">
        <v>3649</v>
      </c>
      <c r="E1032" t="s">
        <v>3702</v>
      </c>
    </row>
    <row r="1033" spans="1:5" x14ac:dyDescent="0.15">
      <c r="A1033" t="s">
        <v>6783</v>
      </c>
      <c r="B1033" t="s">
        <v>5685</v>
      </c>
      <c r="C1033" t="s">
        <v>174</v>
      </c>
      <c r="D1033" t="s">
        <v>3649</v>
      </c>
      <c r="E1033" t="s">
        <v>3705</v>
      </c>
    </row>
    <row r="1034" spans="1:5" x14ac:dyDescent="0.15">
      <c r="A1034" t="s">
        <v>3417</v>
      </c>
      <c r="B1034" t="s">
        <v>5686</v>
      </c>
      <c r="C1034" t="s">
        <v>3709</v>
      </c>
      <c r="D1034" t="s">
        <v>3649</v>
      </c>
      <c r="E1034" t="s">
        <v>2052</v>
      </c>
    </row>
    <row r="1035" spans="1:5" x14ac:dyDescent="0.15">
      <c r="A1035" t="s">
        <v>3050</v>
      </c>
      <c r="B1035" t="s">
        <v>3156</v>
      </c>
      <c r="C1035" t="s">
        <v>1698</v>
      </c>
      <c r="D1035" t="s">
        <v>3649</v>
      </c>
      <c r="E1035" t="s">
        <v>1242</v>
      </c>
    </row>
    <row r="1036" spans="1:5" x14ac:dyDescent="0.15">
      <c r="A1036" t="s">
        <v>6784</v>
      </c>
      <c r="B1036" t="s">
        <v>5288</v>
      </c>
      <c r="C1036" t="s">
        <v>2125</v>
      </c>
      <c r="D1036" t="s">
        <v>3649</v>
      </c>
      <c r="E1036" t="s">
        <v>2550</v>
      </c>
    </row>
    <row r="1037" spans="1:5" x14ac:dyDescent="0.15">
      <c r="A1037" t="s">
        <v>6785</v>
      </c>
      <c r="B1037" t="s">
        <v>5688</v>
      </c>
      <c r="C1037" t="s">
        <v>2180</v>
      </c>
      <c r="D1037" t="s">
        <v>3649</v>
      </c>
      <c r="E1037" t="s">
        <v>3524</v>
      </c>
    </row>
    <row r="1038" spans="1:5" x14ac:dyDescent="0.15">
      <c r="A1038" t="s">
        <v>6786</v>
      </c>
      <c r="B1038" t="s">
        <v>4570</v>
      </c>
      <c r="C1038" t="s">
        <v>3710</v>
      </c>
      <c r="D1038" t="s">
        <v>3649</v>
      </c>
      <c r="E1038" t="s">
        <v>2151</v>
      </c>
    </row>
    <row r="1039" spans="1:5" x14ac:dyDescent="0.15">
      <c r="A1039" t="s">
        <v>2465</v>
      </c>
      <c r="B1039" t="s">
        <v>5689</v>
      </c>
      <c r="C1039" t="s">
        <v>3711</v>
      </c>
      <c r="D1039" t="s">
        <v>3649</v>
      </c>
      <c r="E1039" t="s">
        <v>3712</v>
      </c>
    </row>
    <row r="1040" spans="1:5" x14ac:dyDescent="0.15">
      <c r="A1040" t="s">
        <v>6787</v>
      </c>
      <c r="B1040" t="s">
        <v>5690</v>
      </c>
      <c r="C1040" t="s">
        <v>3713</v>
      </c>
      <c r="D1040" t="s">
        <v>3649</v>
      </c>
      <c r="E1040" t="s">
        <v>3714</v>
      </c>
    </row>
    <row r="1041" spans="1:5" x14ac:dyDescent="0.15">
      <c r="A1041" t="s">
        <v>6788</v>
      </c>
      <c r="B1041" t="s">
        <v>5691</v>
      </c>
      <c r="C1041" t="s">
        <v>3716</v>
      </c>
      <c r="D1041" t="s">
        <v>3649</v>
      </c>
      <c r="E1041" t="s">
        <v>3719</v>
      </c>
    </row>
    <row r="1042" spans="1:5" x14ac:dyDescent="0.15">
      <c r="A1042" t="s">
        <v>3090</v>
      </c>
      <c r="B1042" t="s">
        <v>103</v>
      </c>
      <c r="C1042" t="s">
        <v>3026</v>
      </c>
      <c r="D1042" t="s">
        <v>3649</v>
      </c>
      <c r="E1042" t="s">
        <v>1660</v>
      </c>
    </row>
    <row r="1043" spans="1:5" x14ac:dyDescent="0.15">
      <c r="A1043" t="s">
        <v>3357</v>
      </c>
      <c r="B1043" t="s">
        <v>1679</v>
      </c>
      <c r="C1043" t="s">
        <v>3117</v>
      </c>
      <c r="D1043" t="s">
        <v>3649</v>
      </c>
      <c r="E1043" t="s">
        <v>3721</v>
      </c>
    </row>
    <row r="1044" spans="1:5" x14ac:dyDescent="0.15">
      <c r="A1044" t="s">
        <v>6789</v>
      </c>
      <c r="B1044" t="s">
        <v>2342</v>
      </c>
      <c r="C1044" t="s">
        <v>2074</v>
      </c>
      <c r="D1044" t="s">
        <v>3649</v>
      </c>
      <c r="E1044" t="s">
        <v>2695</v>
      </c>
    </row>
    <row r="1045" spans="1:5" x14ac:dyDescent="0.15">
      <c r="A1045" t="s">
        <v>6790</v>
      </c>
      <c r="B1045" t="s">
        <v>5692</v>
      </c>
      <c r="C1045" t="s">
        <v>3723</v>
      </c>
      <c r="D1045" t="s">
        <v>3649</v>
      </c>
      <c r="E1045" t="s">
        <v>3724</v>
      </c>
    </row>
    <row r="1046" spans="1:5" x14ac:dyDescent="0.15">
      <c r="A1046" t="s">
        <v>6791</v>
      </c>
      <c r="B1046" t="s">
        <v>2995</v>
      </c>
      <c r="C1046" t="s">
        <v>271</v>
      </c>
      <c r="D1046" t="s">
        <v>3649</v>
      </c>
      <c r="E1046" t="s">
        <v>3725</v>
      </c>
    </row>
    <row r="1047" spans="1:5" x14ac:dyDescent="0.15">
      <c r="A1047" t="s">
        <v>1974</v>
      </c>
      <c r="B1047" t="s">
        <v>1608</v>
      </c>
      <c r="C1047" t="s">
        <v>1669</v>
      </c>
      <c r="D1047" t="s">
        <v>3649</v>
      </c>
      <c r="E1047" t="s">
        <v>2373</v>
      </c>
    </row>
    <row r="1048" spans="1:5" x14ac:dyDescent="0.15">
      <c r="A1048" t="s">
        <v>4611</v>
      </c>
      <c r="B1048" t="s">
        <v>3944</v>
      </c>
      <c r="C1048" t="s">
        <v>3120</v>
      </c>
      <c r="D1048" t="s">
        <v>3649</v>
      </c>
      <c r="E1048" t="s">
        <v>2616</v>
      </c>
    </row>
    <row r="1049" spans="1:5" x14ac:dyDescent="0.15">
      <c r="A1049" t="s">
        <v>279</v>
      </c>
      <c r="B1049" t="s">
        <v>4258</v>
      </c>
      <c r="C1049" t="s">
        <v>3728</v>
      </c>
      <c r="D1049" t="s">
        <v>3649</v>
      </c>
      <c r="E1049" t="s">
        <v>3729</v>
      </c>
    </row>
    <row r="1050" spans="1:5" x14ac:dyDescent="0.15">
      <c r="A1050" t="s">
        <v>6792</v>
      </c>
      <c r="B1050" t="s">
        <v>5693</v>
      </c>
      <c r="C1050" t="s">
        <v>650</v>
      </c>
      <c r="D1050" t="s">
        <v>3649</v>
      </c>
      <c r="E1050" t="s">
        <v>3730</v>
      </c>
    </row>
    <row r="1051" spans="1:5" x14ac:dyDescent="0.15">
      <c r="A1051" t="s">
        <v>6793</v>
      </c>
      <c r="B1051" t="s">
        <v>5694</v>
      </c>
      <c r="C1051" t="s">
        <v>3391</v>
      </c>
      <c r="D1051" t="s">
        <v>3649</v>
      </c>
      <c r="E1051" t="s">
        <v>3731</v>
      </c>
    </row>
    <row r="1052" spans="1:5" x14ac:dyDescent="0.15">
      <c r="A1052" t="s">
        <v>6794</v>
      </c>
      <c r="B1052" t="s">
        <v>3647</v>
      </c>
      <c r="C1052" t="s">
        <v>25</v>
      </c>
      <c r="D1052" t="s">
        <v>3649</v>
      </c>
      <c r="E1052" t="s">
        <v>3732</v>
      </c>
    </row>
    <row r="1053" spans="1:5" x14ac:dyDescent="0.15">
      <c r="A1053" t="s">
        <v>2203</v>
      </c>
      <c r="B1053" t="s">
        <v>5696</v>
      </c>
      <c r="C1053" t="s">
        <v>2580</v>
      </c>
      <c r="D1053" t="s">
        <v>3649</v>
      </c>
      <c r="E1053" t="s">
        <v>1606</v>
      </c>
    </row>
    <row r="1054" spans="1:5" x14ac:dyDescent="0.15">
      <c r="A1054" t="s">
        <v>4187</v>
      </c>
      <c r="B1054" t="s">
        <v>5697</v>
      </c>
      <c r="C1054" t="s">
        <v>1284</v>
      </c>
      <c r="D1054" t="s">
        <v>3649</v>
      </c>
      <c r="E1054" t="s">
        <v>3733</v>
      </c>
    </row>
    <row r="1055" spans="1:5" x14ac:dyDescent="0.15">
      <c r="A1055" t="s">
        <v>6795</v>
      </c>
      <c r="B1055" t="s">
        <v>5698</v>
      </c>
      <c r="C1055" t="s">
        <v>2225</v>
      </c>
      <c r="D1055" t="s">
        <v>3649</v>
      </c>
      <c r="E1055" t="s">
        <v>3734</v>
      </c>
    </row>
    <row r="1056" spans="1:5" x14ac:dyDescent="0.15">
      <c r="A1056" t="s">
        <v>6121</v>
      </c>
      <c r="B1056" t="s">
        <v>5699</v>
      </c>
      <c r="C1056" t="s">
        <v>1614</v>
      </c>
      <c r="D1056" t="s">
        <v>3649</v>
      </c>
      <c r="E1056" t="s">
        <v>3735</v>
      </c>
    </row>
    <row r="1057" spans="1:5" x14ac:dyDescent="0.15">
      <c r="A1057" t="s">
        <v>2130</v>
      </c>
      <c r="B1057" t="s">
        <v>7181</v>
      </c>
      <c r="C1057" t="s">
        <v>6216</v>
      </c>
      <c r="D1057" t="s">
        <v>3649</v>
      </c>
      <c r="E1057" t="s">
        <v>3347</v>
      </c>
    </row>
    <row r="1058" spans="1:5" x14ac:dyDescent="0.15">
      <c r="A1058" t="s">
        <v>6308</v>
      </c>
      <c r="B1058" t="s">
        <v>5701</v>
      </c>
      <c r="C1058" t="s">
        <v>3738</v>
      </c>
      <c r="D1058" t="s">
        <v>3649</v>
      </c>
      <c r="E1058" t="s">
        <v>3740</v>
      </c>
    </row>
    <row r="1059" spans="1:5" x14ac:dyDescent="0.15">
      <c r="A1059" t="s">
        <v>2608</v>
      </c>
      <c r="B1059" t="s">
        <v>5703</v>
      </c>
      <c r="C1059" t="s">
        <v>3744</v>
      </c>
      <c r="D1059" t="s">
        <v>3649</v>
      </c>
      <c r="E1059" t="s">
        <v>3747</v>
      </c>
    </row>
    <row r="1060" spans="1:5" x14ac:dyDescent="0.15">
      <c r="A1060" t="s">
        <v>594</v>
      </c>
      <c r="B1060" t="s">
        <v>5704</v>
      </c>
      <c r="C1060" t="s">
        <v>3748</v>
      </c>
      <c r="D1060" t="s">
        <v>3649</v>
      </c>
      <c r="E1060" t="s">
        <v>3750</v>
      </c>
    </row>
    <row r="1061" spans="1:5" x14ac:dyDescent="0.15">
      <c r="A1061" t="s">
        <v>6796</v>
      </c>
      <c r="B1061" t="s">
        <v>3418</v>
      </c>
      <c r="C1061" t="s">
        <v>2080</v>
      </c>
      <c r="D1061" t="s">
        <v>3649</v>
      </c>
      <c r="E1061" t="s">
        <v>3751</v>
      </c>
    </row>
    <row r="1062" spans="1:5" x14ac:dyDescent="0.15">
      <c r="A1062" t="s">
        <v>6318</v>
      </c>
      <c r="B1062" t="s">
        <v>679</v>
      </c>
      <c r="C1062" t="s">
        <v>3752</v>
      </c>
      <c r="D1062" t="s">
        <v>3649</v>
      </c>
      <c r="E1062" t="s">
        <v>2680</v>
      </c>
    </row>
    <row r="1063" spans="1:5" x14ac:dyDescent="0.15">
      <c r="A1063" t="s">
        <v>3754</v>
      </c>
      <c r="B1063" t="s">
        <v>1641</v>
      </c>
      <c r="C1063" t="s">
        <v>2997</v>
      </c>
      <c r="D1063" t="s">
        <v>3754</v>
      </c>
    </row>
    <row r="1064" spans="1:5" x14ac:dyDescent="0.15">
      <c r="A1064" t="s">
        <v>1882</v>
      </c>
      <c r="B1064" t="s">
        <v>5705</v>
      </c>
      <c r="C1064" t="s">
        <v>2810</v>
      </c>
      <c r="D1064" t="s">
        <v>3754</v>
      </c>
      <c r="E1064" t="s">
        <v>3112</v>
      </c>
    </row>
    <row r="1065" spans="1:5" x14ac:dyDescent="0.15">
      <c r="A1065" t="s">
        <v>3425</v>
      </c>
      <c r="B1065" t="s">
        <v>5706</v>
      </c>
      <c r="C1065" t="s">
        <v>3755</v>
      </c>
      <c r="D1065" t="s">
        <v>3754</v>
      </c>
      <c r="E1065" t="s">
        <v>2557</v>
      </c>
    </row>
    <row r="1066" spans="1:5" x14ac:dyDescent="0.15">
      <c r="A1066" t="s">
        <v>3633</v>
      </c>
      <c r="B1066" t="s">
        <v>4767</v>
      </c>
      <c r="C1066" t="s">
        <v>3756</v>
      </c>
      <c r="D1066" t="s">
        <v>3754</v>
      </c>
      <c r="E1066" t="s">
        <v>1695</v>
      </c>
    </row>
    <row r="1067" spans="1:5" x14ac:dyDescent="0.15">
      <c r="A1067" t="s">
        <v>4643</v>
      </c>
      <c r="B1067" t="s">
        <v>1306</v>
      </c>
      <c r="C1067" t="s">
        <v>85</v>
      </c>
      <c r="D1067" t="s">
        <v>3754</v>
      </c>
      <c r="E1067" t="s">
        <v>3757</v>
      </c>
    </row>
    <row r="1068" spans="1:5" x14ac:dyDescent="0.15">
      <c r="A1068" t="s">
        <v>3617</v>
      </c>
      <c r="B1068" t="s">
        <v>697</v>
      </c>
      <c r="C1068" t="s">
        <v>3760</v>
      </c>
      <c r="D1068" t="s">
        <v>3754</v>
      </c>
      <c r="E1068" t="s">
        <v>3763</v>
      </c>
    </row>
    <row r="1069" spans="1:5" x14ac:dyDescent="0.15">
      <c r="A1069" t="s">
        <v>6797</v>
      </c>
      <c r="B1069" t="s">
        <v>5707</v>
      </c>
      <c r="C1069" t="s">
        <v>3766</v>
      </c>
      <c r="D1069" t="s">
        <v>3754</v>
      </c>
      <c r="E1069" t="s">
        <v>3768</v>
      </c>
    </row>
    <row r="1070" spans="1:5" x14ac:dyDescent="0.15">
      <c r="A1070" t="s">
        <v>926</v>
      </c>
      <c r="B1070" t="s">
        <v>1202</v>
      </c>
      <c r="C1070" t="s">
        <v>3769</v>
      </c>
      <c r="D1070" t="s">
        <v>3754</v>
      </c>
      <c r="E1070" t="s">
        <v>3773</v>
      </c>
    </row>
    <row r="1071" spans="1:5" x14ac:dyDescent="0.15">
      <c r="A1071" t="s">
        <v>6798</v>
      </c>
      <c r="B1071" t="s">
        <v>5708</v>
      </c>
      <c r="C1071" t="s">
        <v>1469</v>
      </c>
      <c r="D1071" t="s">
        <v>3754</v>
      </c>
      <c r="E1071" t="s">
        <v>3776</v>
      </c>
    </row>
    <row r="1072" spans="1:5" x14ac:dyDescent="0.15">
      <c r="A1072" t="s">
        <v>6799</v>
      </c>
      <c r="B1072" t="s">
        <v>2713</v>
      </c>
      <c r="C1072" t="s">
        <v>3777</v>
      </c>
      <c r="D1072" t="s">
        <v>3754</v>
      </c>
      <c r="E1072" t="s">
        <v>3780</v>
      </c>
    </row>
    <row r="1073" spans="1:5" x14ac:dyDescent="0.15">
      <c r="A1073" t="s">
        <v>6800</v>
      </c>
      <c r="B1073" t="s">
        <v>5709</v>
      </c>
      <c r="C1073" t="s">
        <v>3781</v>
      </c>
      <c r="D1073" t="s">
        <v>3754</v>
      </c>
      <c r="E1073" t="s">
        <v>438</v>
      </c>
    </row>
    <row r="1074" spans="1:5" x14ac:dyDescent="0.15">
      <c r="A1074" t="s">
        <v>2049</v>
      </c>
      <c r="B1074" t="s">
        <v>5711</v>
      </c>
      <c r="C1074" t="s">
        <v>3785</v>
      </c>
      <c r="D1074" t="s">
        <v>3754</v>
      </c>
      <c r="E1074" t="s">
        <v>3788</v>
      </c>
    </row>
    <row r="1075" spans="1:5" x14ac:dyDescent="0.15">
      <c r="A1075" t="s">
        <v>6801</v>
      </c>
      <c r="B1075" t="s">
        <v>5712</v>
      </c>
      <c r="C1075" t="s">
        <v>3789</v>
      </c>
      <c r="D1075" t="s">
        <v>3754</v>
      </c>
      <c r="E1075" t="s">
        <v>3792</v>
      </c>
    </row>
    <row r="1076" spans="1:5" x14ac:dyDescent="0.15">
      <c r="A1076" t="s">
        <v>6803</v>
      </c>
      <c r="B1076" t="s">
        <v>652</v>
      </c>
      <c r="C1076" t="s">
        <v>3795</v>
      </c>
      <c r="D1076" t="s">
        <v>3754</v>
      </c>
      <c r="E1076" t="s">
        <v>3798</v>
      </c>
    </row>
    <row r="1077" spans="1:5" x14ac:dyDescent="0.15">
      <c r="A1077" t="s">
        <v>2241</v>
      </c>
      <c r="B1077" t="s">
        <v>5713</v>
      </c>
      <c r="C1077" t="s">
        <v>3801</v>
      </c>
      <c r="D1077" t="s">
        <v>3754</v>
      </c>
      <c r="E1077" t="s">
        <v>3802</v>
      </c>
    </row>
    <row r="1078" spans="1:5" x14ac:dyDescent="0.15">
      <c r="A1078" t="s">
        <v>2313</v>
      </c>
      <c r="B1078" t="s">
        <v>5714</v>
      </c>
      <c r="C1078" t="s">
        <v>370</v>
      </c>
      <c r="D1078" t="s">
        <v>3754</v>
      </c>
      <c r="E1078" t="s">
        <v>3805</v>
      </c>
    </row>
    <row r="1079" spans="1:5" x14ac:dyDescent="0.15">
      <c r="A1079" t="s">
        <v>3975</v>
      </c>
      <c r="B1079" t="s">
        <v>2071</v>
      </c>
      <c r="C1079" t="s">
        <v>3806</v>
      </c>
      <c r="D1079" t="s">
        <v>3754</v>
      </c>
      <c r="E1079" t="s">
        <v>2103</v>
      </c>
    </row>
    <row r="1080" spans="1:5" x14ac:dyDescent="0.15">
      <c r="A1080" t="s">
        <v>6804</v>
      </c>
      <c r="B1080" t="s">
        <v>3335</v>
      </c>
      <c r="C1080" t="s">
        <v>1962</v>
      </c>
      <c r="D1080" t="s">
        <v>3754</v>
      </c>
      <c r="E1080" t="s">
        <v>3807</v>
      </c>
    </row>
    <row r="1081" spans="1:5" x14ac:dyDescent="0.15">
      <c r="A1081" t="s">
        <v>4931</v>
      </c>
      <c r="B1081" t="s">
        <v>6874</v>
      </c>
      <c r="C1081" t="s">
        <v>5664</v>
      </c>
      <c r="D1081" t="s">
        <v>3754</v>
      </c>
      <c r="E1081" t="s">
        <v>1499</v>
      </c>
    </row>
    <row r="1082" spans="1:5" x14ac:dyDescent="0.15">
      <c r="A1082" t="s">
        <v>3910</v>
      </c>
      <c r="B1082" t="s">
        <v>2611</v>
      </c>
      <c r="C1082" t="s">
        <v>1270</v>
      </c>
      <c r="D1082" t="s">
        <v>3754</v>
      </c>
      <c r="E1082" t="s">
        <v>1965</v>
      </c>
    </row>
    <row r="1083" spans="1:5" x14ac:dyDescent="0.15">
      <c r="A1083" t="s">
        <v>715</v>
      </c>
      <c r="B1083" t="s">
        <v>5715</v>
      </c>
      <c r="C1083" t="s">
        <v>3570</v>
      </c>
      <c r="D1083" t="s">
        <v>3754</v>
      </c>
      <c r="E1083" t="s">
        <v>3809</v>
      </c>
    </row>
    <row r="1084" spans="1:5" x14ac:dyDescent="0.15">
      <c r="A1084" t="s">
        <v>39</v>
      </c>
      <c r="B1084" t="s">
        <v>88</v>
      </c>
      <c r="C1084" t="s">
        <v>2451</v>
      </c>
      <c r="D1084" t="s">
        <v>3754</v>
      </c>
      <c r="E1084" t="s">
        <v>1794</v>
      </c>
    </row>
    <row r="1085" spans="1:5" x14ac:dyDescent="0.15">
      <c r="A1085" t="s">
        <v>6345</v>
      </c>
      <c r="B1085" t="s">
        <v>4831</v>
      </c>
      <c r="C1085" t="s">
        <v>775</v>
      </c>
      <c r="D1085" t="s">
        <v>3754</v>
      </c>
      <c r="E1085" t="s">
        <v>3812</v>
      </c>
    </row>
    <row r="1086" spans="1:5" x14ac:dyDescent="0.15">
      <c r="A1086" t="s">
        <v>6805</v>
      </c>
      <c r="B1086" t="s">
        <v>5716</v>
      </c>
      <c r="C1086" t="s">
        <v>2073</v>
      </c>
      <c r="D1086" t="s">
        <v>3754</v>
      </c>
      <c r="E1086" t="s">
        <v>3815</v>
      </c>
    </row>
    <row r="1087" spans="1:5" x14ac:dyDescent="0.15">
      <c r="A1087" t="s">
        <v>4189</v>
      </c>
      <c r="B1087" t="s">
        <v>5717</v>
      </c>
      <c r="C1087" t="s">
        <v>966</v>
      </c>
      <c r="D1087" t="s">
        <v>3754</v>
      </c>
      <c r="E1087" t="s">
        <v>3817</v>
      </c>
    </row>
    <row r="1088" spans="1:5" x14ac:dyDescent="0.15">
      <c r="A1088" t="s">
        <v>6806</v>
      </c>
      <c r="B1088" t="s">
        <v>5718</v>
      </c>
      <c r="C1088" t="s">
        <v>3818</v>
      </c>
      <c r="D1088" t="s">
        <v>3754</v>
      </c>
      <c r="E1088" t="s">
        <v>3819</v>
      </c>
    </row>
    <row r="1089" spans="1:5" x14ac:dyDescent="0.15">
      <c r="A1089" t="s">
        <v>6807</v>
      </c>
      <c r="B1089" t="s">
        <v>2566</v>
      </c>
      <c r="C1089" t="s">
        <v>3820</v>
      </c>
      <c r="D1089" t="s">
        <v>3754</v>
      </c>
      <c r="E1089" t="s">
        <v>3821</v>
      </c>
    </row>
    <row r="1090" spans="1:5" x14ac:dyDescent="0.15">
      <c r="A1090" t="s">
        <v>3459</v>
      </c>
      <c r="B1090" t="s">
        <v>5719</v>
      </c>
      <c r="C1090" t="s">
        <v>3823</v>
      </c>
      <c r="D1090" t="s">
        <v>3754</v>
      </c>
      <c r="E1090" t="s">
        <v>2263</v>
      </c>
    </row>
    <row r="1091" spans="1:5" x14ac:dyDescent="0.15">
      <c r="A1091" t="s">
        <v>6808</v>
      </c>
      <c r="B1091" t="s">
        <v>5720</v>
      </c>
      <c r="C1091" t="s">
        <v>3824</v>
      </c>
      <c r="D1091" t="s">
        <v>3754</v>
      </c>
      <c r="E1091" t="s">
        <v>3828</v>
      </c>
    </row>
    <row r="1092" spans="1:5" x14ac:dyDescent="0.15">
      <c r="A1092" t="s">
        <v>1847</v>
      </c>
      <c r="B1092" t="s">
        <v>841</v>
      </c>
      <c r="C1092" t="s">
        <v>3829</v>
      </c>
      <c r="D1092" t="s">
        <v>3754</v>
      </c>
      <c r="E1092" t="s">
        <v>3830</v>
      </c>
    </row>
    <row r="1093" spans="1:5" x14ac:dyDescent="0.15">
      <c r="A1093" t="s">
        <v>3835</v>
      </c>
      <c r="B1093" t="s">
        <v>7102</v>
      </c>
      <c r="C1093" t="s">
        <v>5682</v>
      </c>
      <c r="D1093" t="s">
        <v>3835</v>
      </c>
    </row>
    <row r="1094" spans="1:5" x14ac:dyDescent="0.15">
      <c r="A1094" t="s">
        <v>3311</v>
      </c>
      <c r="B1094" t="s">
        <v>694</v>
      </c>
      <c r="C1094" t="s">
        <v>3832</v>
      </c>
      <c r="D1094" t="s">
        <v>3835</v>
      </c>
      <c r="E1094" t="s">
        <v>3836</v>
      </c>
    </row>
    <row r="1095" spans="1:5" x14ac:dyDescent="0.15">
      <c r="A1095" t="s">
        <v>6809</v>
      </c>
      <c r="B1095" t="s">
        <v>5721</v>
      </c>
      <c r="C1095" t="s">
        <v>1823</v>
      </c>
      <c r="D1095" t="s">
        <v>3835</v>
      </c>
      <c r="E1095" t="s">
        <v>3837</v>
      </c>
    </row>
    <row r="1096" spans="1:5" x14ac:dyDescent="0.15">
      <c r="A1096" t="s">
        <v>5811</v>
      </c>
      <c r="B1096" t="s">
        <v>3027</v>
      </c>
      <c r="C1096" t="s">
        <v>3840</v>
      </c>
      <c r="D1096" t="s">
        <v>3835</v>
      </c>
      <c r="E1096" t="s">
        <v>1853</v>
      </c>
    </row>
    <row r="1097" spans="1:5" x14ac:dyDescent="0.15">
      <c r="A1097" t="s">
        <v>145</v>
      </c>
      <c r="B1097" t="s">
        <v>5723</v>
      </c>
      <c r="C1097" t="s">
        <v>960</v>
      </c>
      <c r="D1097" t="s">
        <v>3835</v>
      </c>
      <c r="E1097" t="s">
        <v>195</v>
      </c>
    </row>
    <row r="1098" spans="1:5" x14ac:dyDescent="0.15">
      <c r="A1098" t="s">
        <v>6810</v>
      </c>
      <c r="B1098" t="s">
        <v>5724</v>
      </c>
      <c r="C1098" t="s">
        <v>237</v>
      </c>
      <c r="D1098" t="s">
        <v>3835</v>
      </c>
      <c r="E1098" t="s">
        <v>3104</v>
      </c>
    </row>
    <row r="1099" spans="1:5" x14ac:dyDescent="0.15">
      <c r="A1099" t="s">
        <v>6811</v>
      </c>
      <c r="B1099" t="s">
        <v>5725</v>
      </c>
      <c r="C1099" t="s">
        <v>3841</v>
      </c>
      <c r="D1099" t="s">
        <v>3835</v>
      </c>
      <c r="E1099" t="s">
        <v>3843</v>
      </c>
    </row>
    <row r="1100" spans="1:5" x14ac:dyDescent="0.15">
      <c r="A1100" t="s">
        <v>6812</v>
      </c>
      <c r="B1100" t="s">
        <v>2425</v>
      </c>
      <c r="C1100" t="s">
        <v>3847</v>
      </c>
      <c r="D1100" t="s">
        <v>3835</v>
      </c>
      <c r="E1100" t="s">
        <v>831</v>
      </c>
    </row>
    <row r="1101" spans="1:5" x14ac:dyDescent="0.15">
      <c r="A1101" t="s">
        <v>1509</v>
      </c>
      <c r="B1101" t="s">
        <v>435</v>
      </c>
      <c r="C1101" t="s">
        <v>3848</v>
      </c>
      <c r="D1101" t="s">
        <v>3835</v>
      </c>
      <c r="E1101" t="s">
        <v>1924</v>
      </c>
    </row>
    <row r="1102" spans="1:5" x14ac:dyDescent="0.15">
      <c r="A1102" t="s">
        <v>6813</v>
      </c>
      <c r="B1102" t="s">
        <v>4727</v>
      </c>
      <c r="C1102" t="s">
        <v>3850</v>
      </c>
      <c r="D1102" t="s">
        <v>3835</v>
      </c>
      <c r="E1102" t="s">
        <v>3852</v>
      </c>
    </row>
    <row r="1103" spans="1:5" x14ac:dyDescent="0.15">
      <c r="A1103" t="s">
        <v>3161</v>
      </c>
      <c r="B1103" t="s">
        <v>5727</v>
      </c>
      <c r="C1103" t="s">
        <v>3854</v>
      </c>
      <c r="D1103" t="s">
        <v>3835</v>
      </c>
      <c r="E1103" t="s">
        <v>3857</v>
      </c>
    </row>
    <row r="1104" spans="1:5" x14ac:dyDescent="0.15">
      <c r="A1104" t="s">
        <v>6814</v>
      </c>
      <c r="B1104" t="s">
        <v>5728</v>
      </c>
      <c r="C1104" t="s">
        <v>376</v>
      </c>
      <c r="D1104" t="s">
        <v>3835</v>
      </c>
      <c r="E1104" t="s">
        <v>3861</v>
      </c>
    </row>
    <row r="1105" spans="1:5" x14ac:dyDescent="0.15">
      <c r="A1105" t="s">
        <v>6815</v>
      </c>
      <c r="B1105" t="s">
        <v>5729</v>
      </c>
      <c r="C1105" t="s">
        <v>1449</v>
      </c>
      <c r="D1105" t="s">
        <v>3835</v>
      </c>
      <c r="E1105" t="s">
        <v>3865</v>
      </c>
    </row>
    <row r="1106" spans="1:5" x14ac:dyDescent="0.15">
      <c r="A1106" t="s">
        <v>6816</v>
      </c>
      <c r="B1106" t="s">
        <v>2098</v>
      </c>
      <c r="C1106" t="s">
        <v>3039</v>
      </c>
      <c r="D1106" t="s">
        <v>3835</v>
      </c>
      <c r="E1106" t="s">
        <v>213</v>
      </c>
    </row>
    <row r="1107" spans="1:5" x14ac:dyDescent="0.15">
      <c r="A1107" t="s">
        <v>5616</v>
      </c>
      <c r="B1107" t="s">
        <v>350</v>
      </c>
      <c r="C1107" t="s">
        <v>3866</v>
      </c>
      <c r="D1107" t="s">
        <v>3835</v>
      </c>
      <c r="E1107" t="s">
        <v>1302</v>
      </c>
    </row>
    <row r="1108" spans="1:5" x14ac:dyDescent="0.15">
      <c r="A1108" t="s">
        <v>6818</v>
      </c>
      <c r="B1108" t="s">
        <v>5730</v>
      </c>
      <c r="C1108" t="s">
        <v>3867</v>
      </c>
      <c r="D1108" t="s">
        <v>3835</v>
      </c>
      <c r="E1108" t="s">
        <v>69</v>
      </c>
    </row>
    <row r="1109" spans="1:5" x14ac:dyDescent="0.15">
      <c r="A1109" t="s">
        <v>4626</v>
      </c>
      <c r="B1109" t="s">
        <v>5732</v>
      </c>
      <c r="C1109" t="s">
        <v>3868</v>
      </c>
      <c r="D1109" t="s">
        <v>3835</v>
      </c>
      <c r="E1109" t="s">
        <v>3873</v>
      </c>
    </row>
    <row r="1110" spans="1:5" x14ac:dyDescent="0.15">
      <c r="A1110" t="s">
        <v>6820</v>
      </c>
      <c r="B1110" t="s">
        <v>5733</v>
      </c>
      <c r="C1110" t="s">
        <v>3874</v>
      </c>
      <c r="D1110" t="s">
        <v>3835</v>
      </c>
      <c r="E1110" t="s">
        <v>3869</v>
      </c>
    </row>
    <row r="1111" spans="1:5" x14ac:dyDescent="0.15">
      <c r="A1111" t="s">
        <v>4354</v>
      </c>
      <c r="B1111" t="s">
        <v>5734</v>
      </c>
      <c r="C1111" t="s">
        <v>3876</v>
      </c>
      <c r="D1111" t="s">
        <v>3835</v>
      </c>
      <c r="E1111" t="s">
        <v>2827</v>
      </c>
    </row>
    <row r="1112" spans="1:5" x14ac:dyDescent="0.15">
      <c r="A1112" t="s">
        <v>6821</v>
      </c>
      <c r="B1112" t="s">
        <v>3490</v>
      </c>
      <c r="C1112" t="s">
        <v>3877</v>
      </c>
      <c r="D1112" t="s">
        <v>3835</v>
      </c>
      <c r="E1112" t="s">
        <v>3878</v>
      </c>
    </row>
    <row r="1113" spans="1:5" x14ac:dyDescent="0.15">
      <c r="A1113" t="s">
        <v>3880</v>
      </c>
      <c r="B1113" t="s">
        <v>4990</v>
      </c>
      <c r="C1113" t="s">
        <v>6118</v>
      </c>
      <c r="D1113" t="s">
        <v>3880</v>
      </c>
    </row>
    <row r="1114" spans="1:5" x14ac:dyDescent="0.15">
      <c r="A1114" t="s">
        <v>4446</v>
      </c>
      <c r="B1114" t="s">
        <v>2622</v>
      </c>
      <c r="C1114" t="s">
        <v>3879</v>
      </c>
      <c r="D1114" t="s">
        <v>3880</v>
      </c>
      <c r="E1114" t="s">
        <v>3882</v>
      </c>
    </row>
    <row r="1115" spans="1:5" x14ac:dyDescent="0.15">
      <c r="A1115" t="s">
        <v>6822</v>
      </c>
      <c r="B1115" t="s">
        <v>5737</v>
      </c>
      <c r="C1115" t="s">
        <v>2453</v>
      </c>
      <c r="D1115" t="s">
        <v>3880</v>
      </c>
      <c r="E1115" t="s">
        <v>3883</v>
      </c>
    </row>
    <row r="1116" spans="1:5" x14ac:dyDescent="0.15">
      <c r="A1116" t="s">
        <v>6823</v>
      </c>
      <c r="B1116" t="s">
        <v>5738</v>
      </c>
      <c r="C1116" t="s">
        <v>3885</v>
      </c>
      <c r="D1116" t="s">
        <v>3880</v>
      </c>
      <c r="E1116" t="s">
        <v>3887</v>
      </c>
    </row>
    <row r="1117" spans="1:5" x14ac:dyDescent="0.15">
      <c r="A1117" t="s">
        <v>6824</v>
      </c>
      <c r="B1117" t="s">
        <v>5739</v>
      </c>
      <c r="C1117" t="s">
        <v>3889</v>
      </c>
      <c r="D1117" t="s">
        <v>3880</v>
      </c>
      <c r="E1117" t="s">
        <v>3891</v>
      </c>
    </row>
    <row r="1118" spans="1:5" x14ac:dyDescent="0.15">
      <c r="A1118" t="s">
        <v>6825</v>
      </c>
      <c r="B1118" t="s">
        <v>5740</v>
      </c>
      <c r="C1118" t="s">
        <v>3893</v>
      </c>
      <c r="D1118" t="s">
        <v>3880</v>
      </c>
      <c r="E1118" t="s">
        <v>1489</v>
      </c>
    </row>
    <row r="1119" spans="1:5" x14ac:dyDescent="0.15">
      <c r="A1119" t="s">
        <v>6522</v>
      </c>
      <c r="B1119" t="s">
        <v>2059</v>
      </c>
      <c r="C1119" t="s">
        <v>552</v>
      </c>
      <c r="D1119" t="s">
        <v>3880</v>
      </c>
      <c r="E1119" t="s">
        <v>3688</v>
      </c>
    </row>
    <row r="1120" spans="1:5" x14ac:dyDescent="0.15">
      <c r="A1120" t="s">
        <v>6826</v>
      </c>
      <c r="B1120" t="s">
        <v>5742</v>
      </c>
      <c r="C1120" t="s">
        <v>627</v>
      </c>
      <c r="D1120" t="s">
        <v>3880</v>
      </c>
      <c r="E1120" t="s">
        <v>3052</v>
      </c>
    </row>
    <row r="1121" spans="1:5" x14ac:dyDescent="0.15">
      <c r="A1121" t="s">
        <v>197</v>
      </c>
      <c r="B1121" t="s">
        <v>457</v>
      </c>
      <c r="C1121" t="s">
        <v>2797</v>
      </c>
      <c r="D1121" t="s">
        <v>3880</v>
      </c>
      <c r="E1121" t="s">
        <v>3894</v>
      </c>
    </row>
    <row r="1122" spans="1:5" x14ac:dyDescent="0.15">
      <c r="A1122" t="s">
        <v>3989</v>
      </c>
      <c r="B1122" t="s">
        <v>5743</v>
      </c>
      <c r="C1122" t="s">
        <v>3897</v>
      </c>
      <c r="D1122" t="s">
        <v>3880</v>
      </c>
      <c r="E1122" t="s">
        <v>31</v>
      </c>
    </row>
    <row r="1123" spans="1:5" x14ac:dyDescent="0.15">
      <c r="A1123" t="s">
        <v>6827</v>
      </c>
      <c r="B1123" t="s">
        <v>1621</v>
      </c>
      <c r="C1123" t="s">
        <v>962</v>
      </c>
      <c r="D1123" t="s">
        <v>3880</v>
      </c>
      <c r="E1123" t="s">
        <v>3899</v>
      </c>
    </row>
    <row r="1124" spans="1:5" x14ac:dyDescent="0.15">
      <c r="A1124" t="s">
        <v>6828</v>
      </c>
      <c r="B1124" t="s">
        <v>5744</v>
      </c>
      <c r="C1124" t="s">
        <v>3574</v>
      </c>
      <c r="D1124" t="s">
        <v>3880</v>
      </c>
      <c r="E1124" t="s">
        <v>3900</v>
      </c>
    </row>
    <row r="1125" spans="1:5" x14ac:dyDescent="0.15">
      <c r="A1125" t="s">
        <v>6829</v>
      </c>
      <c r="B1125" t="s">
        <v>5747</v>
      </c>
      <c r="C1125" t="s">
        <v>3715</v>
      </c>
      <c r="D1125" t="s">
        <v>3880</v>
      </c>
      <c r="E1125" t="s">
        <v>3903</v>
      </c>
    </row>
    <row r="1126" spans="1:5" x14ac:dyDescent="0.15">
      <c r="A1126" t="s">
        <v>656</v>
      </c>
      <c r="B1126" t="s">
        <v>456</v>
      </c>
      <c r="C1126" t="s">
        <v>3743</v>
      </c>
      <c r="D1126" t="s">
        <v>3880</v>
      </c>
      <c r="E1126" t="s">
        <v>3904</v>
      </c>
    </row>
    <row r="1127" spans="1:5" x14ac:dyDescent="0.15">
      <c r="A1127" t="s">
        <v>6830</v>
      </c>
      <c r="B1127" t="s">
        <v>4716</v>
      </c>
      <c r="C1127" t="s">
        <v>2321</v>
      </c>
      <c r="D1127" t="s">
        <v>3880</v>
      </c>
      <c r="E1127" t="s">
        <v>348</v>
      </c>
    </row>
    <row r="1128" spans="1:5" x14ac:dyDescent="0.15">
      <c r="A1128" t="s">
        <v>6831</v>
      </c>
      <c r="B1128" t="s">
        <v>5749</v>
      </c>
      <c r="C1128" t="s">
        <v>3907</v>
      </c>
      <c r="D1128" t="s">
        <v>3880</v>
      </c>
      <c r="E1128" t="s">
        <v>59</v>
      </c>
    </row>
    <row r="1129" spans="1:5" x14ac:dyDescent="0.15">
      <c r="A1129" t="s">
        <v>6832</v>
      </c>
      <c r="B1129" t="s">
        <v>5751</v>
      </c>
      <c r="C1129" t="s">
        <v>724</v>
      </c>
      <c r="D1129" t="s">
        <v>3880</v>
      </c>
      <c r="E1129" t="s">
        <v>3908</v>
      </c>
    </row>
    <row r="1130" spans="1:5" x14ac:dyDescent="0.15">
      <c r="A1130" t="s">
        <v>2116</v>
      </c>
      <c r="B1130" t="s">
        <v>5752</v>
      </c>
      <c r="C1130" t="s">
        <v>3912</v>
      </c>
      <c r="D1130" t="s">
        <v>3880</v>
      </c>
      <c r="E1130" t="s">
        <v>3914</v>
      </c>
    </row>
    <row r="1131" spans="1:5" x14ac:dyDescent="0.15">
      <c r="A1131" t="s">
        <v>6833</v>
      </c>
      <c r="B1131" t="s">
        <v>1272</v>
      </c>
      <c r="C1131" t="s">
        <v>1661</v>
      </c>
      <c r="D1131" t="s">
        <v>3880</v>
      </c>
      <c r="E1131" t="s">
        <v>1150</v>
      </c>
    </row>
    <row r="1132" spans="1:5" x14ac:dyDescent="0.15">
      <c r="A1132" t="s">
        <v>6834</v>
      </c>
      <c r="B1132" t="s">
        <v>5046</v>
      </c>
      <c r="C1132" t="s">
        <v>3411</v>
      </c>
      <c r="D1132" t="s">
        <v>3880</v>
      </c>
      <c r="E1132" t="s">
        <v>3786</v>
      </c>
    </row>
    <row r="1133" spans="1:5" x14ac:dyDescent="0.15">
      <c r="A1133" t="s">
        <v>6835</v>
      </c>
      <c r="B1133" t="s">
        <v>5754</v>
      </c>
      <c r="C1133" t="s">
        <v>3915</v>
      </c>
      <c r="D1133" t="s">
        <v>3880</v>
      </c>
      <c r="E1133" t="s">
        <v>3917</v>
      </c>
    </row>
    <row r="1134" spans="1:5" x14ac:dyDescent="0.15">
      <c r="A1134" t="s">
        <v>639</v>
      </c>
      <c r="B1134" t="s">
        <v>5755</v>
      </c>
      <c r="C1134" t="s">
        <v>3919</v>
      </c>
      <c r="D1134" t="s">
        <v>3880</v>
      </c>
      <c r="E1134" t="s">
        <v>3921</v>
      </c>
    </row>
    <row r="1135" spans="1:5" x14ac:dyDescent="0.15">
      <c r="A1135" t="s">
        <v>6836</v>
      </c>
      <c r="B1135" t="s">
        <v>3655</v>
      </c>
      <c r="C1135" t="s">
        <v>46</v>
      </c>
      <c r="D1135" t="s">
        <v>3880</v>
      </c>
      <c r="E1135" t="s">
        <v>1262</v>
      </c>
    </row>
    <row r="1136" spans="1:5" x14ac:dyDescent="0.15">
      <c r="A1136" t="s">
        <v>5795</v>
      </c>
      <c r="B1136" t="s">
        <v>5757</v>
      </c>
      <c r="C1136" t="s">
        <v>1722</v>
      </c>
      <c r="D1136" t="s">
        <v>3880</v>
      </c>
      <c r="E1136" t="s">
        <v>659</v>
      </c>
    </row>
    <row r="1137" spans="1:5" x14ac:dyDescent="0.15">
      <c r="A1137" t="s">
        <v>6838</v>
      </c>
      <c r="B1137" t="s">
        <v>2664</v>
      </c>
      <c r="C1137" t="s">
        <v>3922</v>
      </c>
      <c r="D1137" t="s">
        <v>3880</v>
      </c>
      <c r="E1137" t="s">
        <v>744</v>
      </c>
    </row>
    <row r="1138" spans="1:5" x14ac:dyDescent="0.15">
      <c r="A1138" t="s">
        <v>5424</v>
      </c>
      <c r="B1138" t="s">
        <v>4928</v>
      </c>
      <c r="C1138" t="s">
        <v>3923</v>
      </c>
      <c r="D1138" t="s">
        <v>3880</v>
      </c>
      <c r="E1138" t="s">
        <v>2504</v>
      </c>
    </row>
    <row r="1139" spans="1:5" x14ac:dyDescent="0.15">
      <c r="A1139" t="s">
        <v>4065</v>
      </c>
      <c r="B1139" t="s">
        <v>425</v>
      </c>
      <c r="C1139" t="s">
        <v>3926</v>
      </c>
      <c r="D1139" t="s">
        <v>3880</v>
      </c>
      <c r="E1139" t="s">
        <v>3928</v>
      </c>
    </row>
    <row r="1140" spans="1:5" x14ac:dyDescent="0.15">
      <c r="A1140" t="s">
        <v>3929</v>
      </c>
      <c r="B1140" t="s">
        <v>2666</v>
      </c>
      <c r="C1140" t="s">
        <v>3223</v>
      </c>
      <c r="D1140" t="s">
        <v>3929</v>
      </c>
    </row>
    <row r="1141" spans="1:5" x14ac:dyDescent="0.15">
      <c r="A1141" t="s">
        <v>1877</v>
      </c>
      <c r="B1141" t="s">
        <v>2064</v>
      </c>
      <c r="C1141" t="s">
        <v>2338</v>
      </c>
      <c r="D1141" t="s">
        <v>3929</v>
      </c>
      <c r="E1141" t="s">
        <v>644</v>
      </c>
    </row>
    <row r="1142" spans="1:5" x14ac:dyDescent="0.15">
      <c r="A1142" t="s">
        <v>1222</v>
      </c>
      <c r="B1142" t="s">
        <v>5759</v>
      </c>
      <c r="C1142" t="s">
        <v>3930</v>
      </c>
      <c r="D1142" t="s">
        <v>3929</v>
      </c>
      <c r="E1142" t="s">
        <v>3932</v>
      </c>
    </row>
    <row r="1143" spans="1:5" x14ac:dyDescent="0.15">
      <c r="A1143" t="s">
        <v>6326</v>
      </c>
      <c r="B1143" t="s">
        <v>1982</v>
      </c>
      <c r="C1143" t="s">
        <v>3933</v>
      </c>
      <c r="D1143" t="s">
        <v>3929</v>
      </c>
      <c r="E1143" t="s">
        <v>3939</v>
      </c>
    </row>
    <row r="1144" spans="1:5" x14ac:dyDescent="0.15">
      <c r="A1144" t="s">
        <v>2891</v>
      </c>
      <c r="B1144" t="s">
        <v>5761</v>
      </c>
      <c r="C1144" t="s">
        <v>3942</v>
      </c>
      <c r="D1144" t="s">
        <v>3929</v>
      </c>
      <c r="E1144" t="s">
        <v>1691</v>
      </c>
    </row>
    <row r="1145" spans="1:5" x14ac:dyDescent="0.15">
      <c r="A1145" t="s">
        <v>5760</v>
      </c>
      <c r="B1145" t="s">
        <v>5762</v>
      </c>
      <c r="C1145" t="s">
        <v>453</v>
      </c>
      <c r="D1145" t="s">
        <v>3929</v>
      </c>
      <c r="E1145" t="s">
        <v>2062</v>
      </c>
    </row>
    <row r="1146" spans="1:5" x14ac:dyDescent="0.15">
      <c r="A1146" t="s">
        <v>4842</v>
      </c>
      <c r="B1146" t="s">
        <v>4240</v>
      </c>
      <c r="C1146" t="s">
        <v>3202</v>
      </c>
      <c r="D1146" t="s">
        <v>3929</v>
      </c>
      <c r="E1146" t="s">
        <v>3943</v>
      </c>
    </row>
    <row r="1147" spans="1:5" x14ac:dyDescent="0.15">
      <c r="A1147" t="s">
        <v>4541</v>
      </c>
      <c r="B1147" t="s">
        <v>5763</v>
      </c>
      <c r="C1147" t="s">
        <v>3945</v>
      </c>
      <c r="D1147" t="s">
        <v>3929</v>
      </c>
      <c r="E1147" t="s">
        <v>1578</v>
      </c>
    </row>
    <row r="1148" spans="1:5" x14ac:dyDescent="0.15">
      <c r="A1148" t="s">
        <v>6840</v>
      </c>
      <c r="B1148" t="s">
        <v>5764</v>
      </c>
      <c r="C1148" t="s">
        <v>1072</v>
      </c>
      <c r="D1148" t="s">
        <v>3929</v>
      </c>
      <c r="E1148" t="s">
        <v>1728</v>
      </c>
    </row>
    <row r="1149" spans="1:5" x14ac:dyDescent="0.15">
      <c r="A1149" t="s">
        <v>156</v>
      </c>
      <c r="B1149" t="s">
        <v>5765</v>
      </c>
      <c r="C1149" t="s">
        <v>73</v>
      </c>
      <c r="D1149" t="s">
        <v>3929</v>
      </c>
      <c r="E1149" t="s">
        <v>2507</v>
      </c>
    </row>
    <row r="1150" spans="1:5" x14ac:dyDescent="0.15">
      <c r="A1150" t="s">
        <v>5180</v>
      </c>
      <c r="B1150" t="s">
        <v>5767</v>
      </c>
      <c r="C1150" t="s">
        <v>1321</v>
      </c>
      <c r="D1150" t="s">
        <v>3929</v>
      </c>
      <c r="E1150" t="s">
        <v>720</v>
      </c>
    </row>
    <row r="1151" spans="1:5" x14ac:dyDescent="0.15">
      <c r="A1151" t="s">
        <v>3206</v>
      </c>
      <c r="B1151" t="s">
        <v>5768</v>
      </c>
      <c r="C1151" t="s">
        <v>3212</v>
      </c>
      <c r="D1151" t="s">
        <v>3929</v>
      </c>
      <c r="E1151" t="s">
        <v>3947</v>
      </c>
    </row>
    <row r="1152" spans="1:5" x14ac:dyDescent="0.15">
      <c r="A1152" t="s">
        <v>6841</v>
      </c>
      <c r="B1152" t="s">
        <v>5769</v>
      </c>
      <c r="C1152" t="s">
        <v>2595</v>
      </c>
      <c r="D1152" t="s">
        <v>3929</v>
      </c>
      <c r="E1152" t="s">
        <v>3949</v>
      </c>
    </row>
    <row r="1153" spans="1:5" x14ac:dyDescent="0.15">
      <c r="A1153" t="s">
        <v>6844</v>
      </c>
      <c r="B1153" t="s">
        <v>5770</v>
      </c>
      <c r="C1153" t="s">
        <v>3950</v>
      </c>
      <c r="D1153" t="s">
        <v>3929</v>
      </c>
      <c r="E1153" t="s">
        <v>3952</v>
      </c>
    </row>
    <row r="1154" spans="1:5" x14ac:dyDescent="0.15">
      <c r="A1154" t="s">
        <v>6847</v>
      </c>
      <c r="B1154" t="s">
        <v>5771</v>
      </c>
      <c r="C1154" t="s">
        <v>3953</v>
      </c>
      <c r="D1154" t="s">
        <v>3929</v>
      </c>
      <c r="E1154" t="s">
        <v>3956</v>
      </c>
    </row>
    <row r="1155" spans="1:5" x14ac:dyDescent="0.15">
      <c r="A1155" t="s">
        <v>6849</v>
      </c>
      <c r="B1155" t="s">
        <v>1388</v>
      </c>
      <c r="C1155" t="s">
        <v>3155</v>
      </c>
      <c r="D1155" t="s">
        <v>3929</v>
      </c>
      <c r="E1155" t="s">
        <v>3135</v>
      </c>
    </row>
    <row r="1156" spans="1:5" x14ac:dyDescent="0.15">
      <c r="A1156" t="s">
        <v>3287</v>
      </c>
      <c r="B1156" t="s">
        <v>5772</v>
      </c>
      <c r="C1156" t="s">
        <v>3957</v>
      </c>
      <c r="D1156" t="s">
        <v>3929</v>
      </c>
      <c r="E1156" t="s">
        <v>3958</v>
      </c>
    </row>
    <row r="1157" spans="1:5" x14ac:dyDescent="0.15">
      <c r="A1157" t="s">
        <v>6839</v>
      </c>
      <c r="B1157" t="s">
        <v>3302</v>
      </c>
      <c r="C1157" t="s">
        <v>2599</v>
      </c>
      <c r="D1157" t="s">
        <v>3929</v>
      </c>
      <c r="E1157" t="s">
        <v>3959</v>
      </c>
    </row>
    <row r="1158" spans="1:5" x14ac:dyDescent="0.15">
      <c r="A1158" t="s">
        <v>3784</v>
      </c>
      <c r="B1158" t="s">
        <v>2296</v>
      </c>
      <c r="C1158" t="s">
        <v>2775</v>
      </c>
      <c r="D1158" t="s">
        <v>3929</v>
      </c>
      <c r="E1158" t="s">
        <v>3962</v>
      </c>
    </row>
    <row r="1159" spans="1:5" x14ac:dyDescent="0.15">
      <c r="A1159" t="s">
        <v>6850</v>
      </c>
      <c r="B1159" t="s">
        <v>5773</v>
      </c>
      <c r="C1159" t="s">
        <v>2048</v>
      </c>
      <c r="D1159" t="s">
        <v>3929</v>
      </c>
      <c r="E1159" t="s">
        <v>3963</v>
      </c>
    </row>
    <row r="1160" spans="1:5" x14ac:dyDescent="0.15">
      <c r="A1160" t="s">
        <v>2040</v>
      </c>
      <c r="B1160" t="s">
        <v>5775</v>
      </c>
      <c r="C1160" t="s">
        <v>2739</v>
      </c>
      <c r="D1160" t="s">
        <v>3929</v>
      </c>
      <c r="E1160" t="s">
        <v>3964</v>
      </c>
    </row>
    <row r="1161" spans="1:5" x14ac:dyDescent="0.15">
      <c r="A1161" t="s">
        <v>6851</v>
      </c>
      <c r="B1161" t="s">
        <v>4697</v>
      </c>
      <c r="C1161" t="s">
        <v>3966</v>
      </c>
      <c r="D1161" t="s">
        <v>3929</v>
      </c>
      <c r="E1161" t="s">
        <v>3969</v>
      </c>
    </row>
    <row r="1162" spans="1:5" x14ac:dyDescent="0.15">
      <c r="A1162" t="s">
        <v>6852</v>
      </c>
      <c r="B1162" t="s">
        <v>5175</v>
      </c>
      <c r="C1162" t="s">
        <v>3970</v>
      </c>
      <c r="D1162" t="s">
        <v>3929</v>
      </c>
      <c r="E1162" t="s">
        <v>2274</v>
      </c>
    </row>
    <row r="1163" spans="1:5" x14ac:dyDescent="0.15">
      <c r="A1163" t="s">
        <v>123</v>
      </c>
      <c r="B1163" t="s">
        <v>5776</v>
      </c>
      <c r="C1163" t="s">
        <v>3974</v>
      </c>
      <c r="D1163" t="s">
        <v>3929</v>
      </c>
      <c r="E1163" t="s">
        <v>3977</v>
      </c>
    </row>
    <row r="1164" spans="1:5" x14ac:dyDescent="0.15">
      <c r="A1164" t="s">
        <v>5901</v>
      </c>
      <c r="B1164" t="s">
        <v>5777</v>
      </c>
      <c r="C1164" t="s">
        <v>3980</v>
      </c>
      <c r="D1164" t="s">
        <v>3929</v>
      </c>
      <c r="E1164" t="s">
        <v>3983</v>
      </c>
    </row>
    <row r="1165" spans="1:5" x14ac:dyDescent="0.15">
      <c r="A1165" t="s">
        <v>4519</v>
      </c>
      <c r="B1165" t="s">
        <v>3772</v>
      </c>
      <c r="C1165" t="s">
        <v>3985</v>
      </c>
      <c r="D1165" t="s">
        <v>3929</v>
      </c>
      <c r="E1165" t="s">
        <v>3988</v>
      </c>
    </row>
    <row r="1166" spans="1:5" x14ac:dyDescent="0.15">
      <c r="A1166" t="s">
        <v>6846</v>
      </c>
      <c r="B1166" t="s">
        <v>5778</v>
      </c>
      <c r="C1166" t="s">
        <v>3990</v>
      </c>
      <c r="D1166" t="s">
        <v>3929</v>
      </c>
      <c r="E1166" t="s">
        <v>3991</v>
      </c>
    </row>
    <row r="1167" spans="1:5" x14ac:dyDescent="0.15">
      <c r="A1167" t="s">
        <v>4438</v>
      </c>
      <c r="B1167" t="s">
        <v>5779</v>
      </c>
      <c r="C1167" t="s">
        <v>2960</v>
      </c>
      <c r="D1167" t="s">
        <v>3929</v>
      </c>
      <c r="E1167" t="s">
        <v>3992</v>
      </c>
    </row>
    <row r="1168" spans="1:5" x14ac:dyDescent="0.15">
      <c r="A1168" t="s">
        <v>6853</v>
      </c>
      <c r="B1168" t="s">
        <v>5782</v>
      </c>
      <c r="C1168" t="s">
        <v>196</v>
      </c>
      <c r="D1168" t="s">
        <v>3929</v>
      </c>
      <c r="E1168" t="s">
        <v>3993</v>
      </c>
    </row>
    <row r="1169" spans="1:5" x14ac:dyDescent="0.15">
      <c r="A1169" t="s">
        <v>6854</v>
      </c>
      <c r="B1169" t="s">
        <v>5783</v>
      </c>
      <c r="C1169" t="s">
        <v>3041</v>
      </c>
      <c r="D1169" t="s">
        <v>3929</v>
      </c>
      <c r="E1169" t="s">
        <v>3994</v>
      </c>
    </row>
    <row r="1170" spans="1:5" x14ac:dyDescent="0.15">
      <c r="A1170" t="s">
        <v>6856</v>
      </c>
      <c r="B1170" t="s">
        <v>1540</v>
      </c>
      <c r="C1170" t="s">
        <v>2429</v>
      </c>
      <c r="D1170" t="s">
        <v>3929</v>
      </c>
      <c r="E1170" t="s">
        <v>3995</v>
      </c>
    </row>
    <row r="1171" spans="1:5" x14ac:dyDescent="0.15">
      <c r="A1171" t="s">
        <v>1956</v>
      </c>
      <c r="B1171" t="s">
        <v>5784</v>
      </c>
      <c r="C1171" t="s">
        <v>3996</v>
      </c>
      <c r="D1171" t="s">
        <v>3929</v>
      </c>
      <c r="E1171" t="s">
        <v>2430</v>
      </c>
    </row>
    <row r="1172" spans="1:5" x14ac:dyDescent="0.15">
      <c r="A1172" t="s">
        <v>3450</v>
      </c>
      <c r="B1172" t="s">
        <v>5785</v>
      </c>
      <c r="C1172" t="s">
        <v>3998</v>
      </c>
      <c r="D1172" t="s">
        <v>3929</v>
      </c>
      <c r="E1172" t="s">
        <v>3855</v>
      </c>
    </row>
    <row r="1173" spans="1:5" x14ac:dyDescent="0.15">
      <c r="A1173" t="s">
        <v>6059</v>
      </c>
      <c r="B1173" t="s">
        <v>5786</v>
      </c>
      <c r="C1173" t="s">
        <v>3999</v>
      </c>
      <c r="D1173" t="s">
        <v>3929</v>
      </c>
      <c r="E1173" t="s">
        <v>4000</v>
      </c>
    </row>
    <row r="1174" spans="1:5" x14ac:dyDescent="0.15">
      <c r="A1174" t="s">
        <v>6063</v>
      </c>
      <c r="B1174" t="s">
        <v>5787</v>
      </c>
      <c r="C1174" t="s">
        <v>2964</v>
      </c>
      <c r="D1174" t="s">
        <v>3929</v>
      </c>
      <c r="E1174" t="s">
        <v>4002</v>
      </c>
    </row>
    <row r="1175" spans="1:5" x14ac:dyDescent="0.15">
      <c r="A1175" t="s">
        <v>6857</v>
      </c>
      <c r="B1175" t="s">
        <v>5789</v>
      </c>
      <c r="C1175" t="s">
        <v>3686</v>
      </c>
      <c r="D1175" t="s">
        <v>3929</v>
      </c>
      <c r="E1175" t="s">
        <v>4003</v>
      </c>
    </row>
    <row r="1176" spans="1:5" x14ac:dyDescent="0.15">
      <c r="A1176" t="s">
        <v>6858</v>
      </c>
      <c r="B1176" t="s">
        <v>5756</v>
      </c>
      <c r="C1176" t="s">
        <v>4006</v>
      </c>
      <c r="D1176" t="s">
        <v>3929</v>
      </c>
      <c r="E1176" t="s">
        <v>4008</v>
      </c>
    </row>
    <row r="1177" spans="1:5" x14ac:dyDescent="0.15">
      <c r="A1177" t="s">
        <v>6859</v>
      </c>
      <c r="B1177" t="s">
        <v>5790</v>
      </c>
      <c r="C1177" t="s">
        <v>1279</v>
      </c>
      <c r="D1177" t="s">
        <v>3929</v>
      </c>
      <c r="E1177" t="s">
        <v>4010</v>
      </c>
    </row>
    <row r="1178" spans="1:5" x14ac:dyDescent="0.15">
      <c r="A1178" t="s">
        <v>3327</v>
      </c>
      <c r="B1178" t="s">
        <v>1043</v>
      </c>
      <c r="C1178" t="s">
        <v>4011</v>
      </c>
      <c r="D1178" t="s">
        <v>3929</v>
      </c>
      <c r="E1178" t="s">
        <v>3125</v>
      </c>
    </row>
    <row r="1179" spans="1:5" x14ac:dyDescent="0.15">
      <c r="A1179" t="s">
        <v>5601</v>
      </c>
      <c r="B1179" t="s">
        <v>5791</v>
      </c>
      <c r="C1179" t="s">
        <v>4012</v>
      </c>
      <c r="D1179" t="s">
        <v>3929</v>
      </c>
      <c r="E1179" t="s">
        <v>131</v>
      </c>
    </row>
    <row r="1180" spans="1:5" x14ac:dyDescent="0.15">
      <c r="A1180" t="s">
        <v>4492</v>
      </c>
      <c r="B1180" t="s">
        <v>4855</v>
      </c>
      <c r="C1180" t="s">
        <v>1461</v>
      </c>
      <c r="D1180" t="s">
        <v>3929</v>
      </c>
      <c r="E1180" t="s">
        <v>1774</v>
      </c>
    </row>
    <row r="1181" spans="1:5" x14ac:dyDescent="0.15">
      <c r="A1181" t="s">
        <v>281</v>
      </c>
      <c r="B1181" t="s">
        <v>5792</v>
      </c>
      <c r="C1181" t="s">
        <v>4013</v>
      </c>
      <c r="D1181" t="s">
        <v>3929</v>
      </c>
      <c r="E1181" t="s">
        <v>1375</v>
      </c>
    </row>
    <row r="1182" spans="1:5" x14ac:dyDescent="0.15">
      <c r="A1182" t="s">
        <v>6860</v>
      </c>
      <c r="B1182" t="s">
        <v>5793</v>
      </c>
      <c r="C1182" t="s">
        <v>4015</v>
      </c>
      <c r="D1182" t="s">
        <v>3929</v>
      </c>
      <c r="E1182" t="s">
        <v>1097</v>
      </c>
    </row>
    <row r="1183" spans="1:5" x14ac:dyDescent="0.15">
      <c r="A1183" t="s">
        <v>6861</v>
      </c>
      <c r="B1183" t="s">
        <v>5794</v>
      </c>
      <c r="C1183" t="s">
        <v>4016</v>
      </c>
      <c r="D1183" t="s">
        <v>3929</v>
      </c>
      <c r="E1183" t="s">
        <v>245</v>
      </c>
    </row>
    <row r="1184" spans="1:5" x14ac:dyDescent="0.15">
      <c r="A1184" t="s">
        <v>193</v>
      </c>
      <c r="B1184" t="s">
        <v>7182</v>
      </c>
      <c r="C1184" t="s">
        <v>6218</v>
      </c>
      <c r="D1184" t="s">
        <v>193</v>
      </c>
    </row>
    <row r="1185" spans="1:5" x14ac:dyDescent="0.15">
      <c r="A1185" t="s">
        <v>6862</v>
      </c>
      <c r="B1185" t="s">
        <v>5796</v>
      </c>
      <c r="C1185" t="s">
        <v>4017</v>
      </c>
      <c r="D1185" t="s">
        <v>193</v>
      </c>
      <c r="E1185" t="s">
        <v>4019</v>
      </c>
    </row>
    <row r="1186" spans="1:5" x14ac:dyDescent="0.15">
      <c r="A1186" t="s">
        <v>6421</v>
      </c>
      <c r="B1186" t="s">
        <v>5797</v>
      </c>
      <c r="C1186" t="s">
        <v>4020</v>
      </c>
      <c r="D1186" t="s">
        <v>193</v>
      </c>
      <c r="E1186" t="s">
        <v>1757</v>
      </c>
    </row>
    <row r="1187" spans="1:5" x14ac:dyDescent="0.15">
      <c r="A1187" t="s">
        <v>5822</v>
      </c>
      <c r="B1187" t="s">
        <v>5798</v>
      </c>
      <c r="C1187" t="s">
        <v>4023</v>
      </c>
      <c r="D1187" t="s">
        <v>193</v>
      </c>
      <c r="E1187" t="s">
        <v>3794</v>
      </c>
    </row>
    <row r="1188" spans="1:5" x14ac:dyDescent="0.15">
      <c r="A1188" t="s">
        <v>3916</v>
      </c>
      <c r="B1188" t="s">
        <v>2531</v>
      </c>
      <c r="C1188" t="s">
        <v>4026</v>
      </c>
      <c r="D1188" t="s">
        <v>193</v>
      </c>
      <c r="E1188" t="s">
        <v>157</v>
      </c>
    </row>
    <row r="1189" spans="1:5" x14ac:dyDescent="0.15">
      <c r="A1189" t="s">
        <v>755</v>
      </c>
      <c r="B1189" t="s">
        <v>5800</v>
      </c>
      <c r="C1189" t="s">
        <v>2781</v>
      </c>
      <c r="D1189" t="s">
        <v>193</v>
      </c>
      <c r="E1189" t="s">
        <v>4028</v>
      </c>
    </row>
    <row r="1190" spans="1:5" x14ac:dyDescent="0.15">
      <c r="A1190" t="s">
        <v>6863</v>
      </c>
      <c r="B1190" t="s">
        <v>5802</v>
      </c>
      <c r="C1190" t="s">
        <v>4030</v>
      </c>
      <c r="D1190" t="s">
        <v>193</v>
      </c>
      <c r="E1190" t="s">
        <v>1400</v>
      </c>
    </row>
    <row r="1191" spans="1:5" x14ac:dyDescent="0.15">
      <c r="A1191" t="s">
        <v>6864</v>
      </c>
      <c r="B1191" t="s">
        <v>5803</v>
      </c>
      <c r="C1191" t="s">
        <v>2357</v>
      </c>
      <c r="D1191" t="s">
        <v>193</v>
      </c>
      <c r="E1191" t="s">
        <v>4033</v>
      </c>
    </row>
    <row r="1192" spans="1:5" x14ac:dyDescent="0.15">
      <c r="A1192" t="s">
        <v>6865</v>
      </c>
      <c r="B1192" t="s">
        <v>5804</v>
      </c>
      <c r="C1192" t="s">
        <v>4037</v>
      </c>
      <c r="D1192" t="s">
        <v>193</v>
      </c>
      <c r="E1192" t="s">
        <v>4038</v>
      </c>
    </row>
    <row r="1193" spans="1:5" x14ac:dyDescent="0.15">
      <c r="A1193" t="s">
        <v>3076</v>
      </c>
      <c r="B1193" t="s">
        <v>5805</v>
      </c>
      <c r="C1193" t="s">
        <v>4040</v>
      </c>
      <c r="D1193" t="s">
        <v>193</v>
      </c>
      <c r="E1193" t="s">
        <v>958</v>
      </c>
    </row>
    <row r="1194" spans="1:5" x14ac:dyDescent="0.15">
      <c r="A1194" t="s">
        <v>1050</v>
      </c>
      <c r="B1194" t="s">
        <v>5806</v>
      </c>
      <c r="C1194" t="s">
        <v>3566</v>
      </c>
      <c r="D1194" t="s">
        <v>193</v>
      </c>
      <c r="E1194" t="s">
        <v>4041</v>
      </c>
    </row>
    <row r="1195" spans="1:5" x14ac:dyDescent="0.15">
      <c r="A1195" t="s">
        <v>4957</v>
      </c>
      <c r="B1195" t="s">
        <v>1984</v>
      </c>
      <c r="C1195" t="s">
        <v>4042</v>
      </c>
      <c r="D1195" t="s">
        <v>193</v>
      </c>
      <c r="E1195" t="s">
        <v>258</v>
      </c>
    </row>
    <row r="1196" spans="1:5" x14ac:dyDescent="0.15">
      <c r="A1196" t="s">
        <v>6866</v>
      </c>
      <c r="B1196" t="s">
        <v>5807</v>
      </c>
      <c r="C1196" t="s">
        <v>4044</v>
      </c>
      <c r="D1196" t="s">
        <v>193</v>
      </c>
      <c r="E1196" t="s">
        <v>4045</v>
      </c>
    </row>
    <row r="1197" spans="1:5" x14ac:dyDescent="0.15">
      <c r="A1197" t="s">
        <v>2828</v>
      </c>
      <c r="B1197" t="s">
        <v>5808</v>
      </c>
      <c r="C1197" t="s">
        <v>4046</v>
      </c>
      <c r="D1197" t="s">
        <v>193</v>
      </c>
      <c r="E1197" t="s">
        <v>1098</v>
      </c>
    </row>
    <row r="1198" spans="1:5" x14ac:dyDescent="0.15">
      <c r="A1198" t="s">
        <v>6867</v>
      </c>
      <c r="B1198" t="s">
        <v>5809</v>
      </c>
      <c r="C1198" t="s">
        <v>4047</v>
      </c>
      <c r="D1198" t="s">
        <v>193</v>
      </c>
      <c r="E1198" t="s">
        <v>4052</v>
      </c>
    </row>
    <row r="1199" spans="1:5" x14ac:dyDescent="0.15">
      <c r="A1199" t="s">
        <v>6868</v>
      </c>
      <c r="B1199" t="s">
        <v>921</v>
      </c>
      <c r="C1199" t="s">
        <v>4053</v>
      </c>
      <c r="D1199" t="s">
        <v>193</v>
      </c>
      <c r="E1199" t="s">
        <v>2497</v>
      </c>
    </row>
    <row r="1200" spans="1:5" x14ac:dyDescent="0.15">
      <c r="A1200" t="s">
        <v>6869</v>
      </c>
      <c r="B1200" t="s">
        <v>5810</v>
      </c>
      <c r="C1200" t="s">
        <v>4054</v>
      </c>
      <c r="D1200" t="s">
        <v>193</v>
      </c>
      <c r="E1200" t="s">
        <v>4055</v>
      </c>
    </row>
    <row r="1201" spans="1:5" x14ac:dyDescent="0.15">
      <c r="A1201" t="s">
        <v>6508</v>
      </c>
      <c r="B1201" t="s">
        <v>2721</v>
      </c>
      <c r="C1201" t="s">
        <v>4057</v>
      </c>
      <c r="D1201" t="s">
        <v>193</v>
      </c>
      <c r="E1201" t="s">
        <v>4058</v>
      </c>
    </row>
    <row r="1202" spans="1:5" x14ac:dyDescent="0.15">
      <c r="A1202" t="s">
        <v>6870</v>
      </c>
      <c r="B1202" t="s">
        <v>762</v>
      </c>
      <c r="C1202" t="s">
        <v>3253</v>
      </c>
      <c r="D1202" t="s">
        <v>193</v>
      </c>
      <c r="E1202" t="s">
        <v>4060</v>
      </c>
    </row>
    <row r="1203" spans="1:5" x14ac:dyDescent="0.15">
      <c r="A1203" t="s">
        <v>2631</v>
      </c>
      <c r="B1203" t="s">
        <v>3605</v>
      </c>
      <c r="C1203" t="s">
        <v>2471</v>
      </c>
      <c r="D1203" t="s">
        <v>193</v>
      </c>
      <c r="E1203" t="s">
        <v>4062</v>
      </c>
    </row>
    <row r="1204" spans="1:5" x14ac:dyDescent="0.15">
      <c r="A1204" t="s">
        <v>6871</v>
      </c>
      <c r="B1204" t="s">
        <v>2047</v>
      </c>
      <c r="C1204" t="s">
        <v>4063</v>
      </c>
      <c r="D1204" t="s">
        <v>193</v>
      </c>
      <c r="E1204" t="s">
        <v>4066</v>
      </c>
    </row>
    <row r="1205" spans="1:5" x14ac:dyDescent="0.15">
      <c r="A1205" t="s">
        <v>6872</v>
      </c>
      <c r="B1205" t="s">
        <v>3002</v>
      </c>
      <c r="C1205" t="s">
        <v>4067</v>
      </c>
      <c r="D1205" t="s">
        <v>193</v>
      </c>
      <c r="E1205" t="s">
        <v>6219</v>
      </c>
    </row>
    <row r="1206" spans="1:5" x14ac:dyDescent="0.15">
      <c r="A1206" t="s">
        <v>6873</v>
      </c>
      <c r="B1206" t="s">
        <v>5814</v>
      </c>
      <c r="C1206" t="s">
        <v>4069</v>
      </c>
      <c r="D1206" t="s">
        <v>193</v>
      </c>
      <c r="E1206" t="s">
        <v>2969</v>
      </c>
    </row>
    <row r="1207" spans="1:5" x14ac:dyDescent="0.15">
      <c r="A1207" t="s">
        <v>6875</v>
      </c>
      <c r="B1207" t="s">
        <v>5815</v>
      </c>
      <c r="C1207" t="s">
        <v>944</v>
      </c>
      <c r="D1207" t="s">
        <v>193</v>
      </c>
      <c r="E1207" t="s">
        <v>4070</v>
      </c>
    </row>
    <row r="1208" spans="1:5" x14ac:dyDescent="0.15">
      <c r="A1208" t="s">
        <v>6876</v>
      </c>
      <c r="B1208" t="s">
        <v>4612</v>
      </c>
      <c r="C1208" t="s">
        <v>1958</v>
      </c>
      <c r="D1208" t="s">
        <v>193</v>
      </c>
      <c r="E1208" t="s">
        <v>4072</v>
      </c>
    </row>
    <row r="1209" spans="1:5" x14ac:dyDescent="0.15">
      <c r="A1209" t="s">
        <v>6877</v>
      </c>
      <c r="B1209" t="s">
        <v>5817</v>
      </c>
      <c r="C1209" t="s">
        <v>3020</v>
      </c>
      <c r="D1209" t="s">
        <v>193</v>
      </c>
      <c r="E1209" t="s">
        <v>736</v>
      </c>
    </row>
    <row r="1210" spans="1:5" x14ac:dyDescent="0.15">
      <c r="A1210" t="s">
        <v>5308</v>
      </c>
      <c r="B1210" t="s">
        <v>5819</v>
      </c>
      <c r="C1210" t="s">
        <v>4074</v>
      </c>
      <c r="D1210" t="s">
        <v>193</v>
      </c>
      <c r="E1210" t="s">
        <v>431</v>
      </c>
    </row>
    <row r="1211" spans="1:5" x14ac:dyDescent="0.15">
      <c r="A1211" t="s">
        <v>6878</v>
      </c>
      <c r="B1211" t="s">
        <v>997</v>
      </c>
      <c r="C1211" t="s">
        <v>3064</v>
      </c>
      <c r="D1211" t="s">
        <v>193</v>
      </c>
      <c r="E1211" t="s">
        <v>4075</v>
      </c>
    </row>
    <row r="1212" spans="1:5" x14ac:dyDescent="0.15">
      <c r="A1212" t="s">
        <v>6879</v>
      </c>
      <c r="B1212" t="s">
        <v>5813</v>
      </c>
      <c r="C1212" t="s">
        <v>4077</v>
      </c>
      <c r="D1212" t="s">
        <v>193</v>
      </c>
      <c r="E1212" t="s">
        <v>4079</v>
      </c>
    </row>
    <row r="1213" spans="1:5" x14ac:dyDescent="0.15">
      <c r="A1213" t="s">
        <v>787</v>
      </c>
      <c r="B1213" t="s">
        <v>3678</v>
      </c>
      <c r="C1213" t="s">
        <v>4084</v>
      </c>
      <c r="D1213" t="s">
        <v>193</v>
      </c>
      <c r="E1213" t="s">
        <v>4085</v>
      </c>
    </row>
    <row r="1214" spans="1:5" x14ac:dyDescent="0.15">
      <c r="A1214" t="s">
        <v>6880</v>
      </c>
      <c r="B1214" t="s">
        <v>5820</v>
      </c>
      <c r="C1214" t="s">
        <v>2833</v>
      </c>
      <c r="D1214" t="s">
        <v>193</v>
      </c>
      <c r="E1214" t="s">
        <v>2239</v>
      </c>
    </row>
    <row r="1215" spans="1:5" x14ac:dyDescent="0.15">
      <c r="A1215" t="s">
        <v>4211</v>
      </c>
      <c r="B1215" t="s">
        <v>5821</v>
      </c>
      <c r="C1215" t="s">
        <v>2520</v>
      </c>
      <c r="D1215" t="s">
        <v>193</v>
      </c>
      <c r="E1215" t="s">
        <v>4088</v>
      </c>
    </row>
    <row r="1216" spans="1:5" x14ac:dyDescent="0.15">
      <c r="A1216" t="s">
        <v>4298</v>
      </c>
      <c r="B1216" t="s">
        <v>3143</v>
      </c>
      <c r="C1216" t="s">
        <v>4091</v>
      </c>
      <c r="D1216" t="s">
        <v>193</v>
      </c>
      <c r="E1216" t="s">
        <v>3632</v>
      </c>
    </row>
    <row r="1217" spans="1:5" x14ac:dyDescent="0.15">
      <c r="A1217" t="s">
        <v>6881</v>
      </c>
      <c r="B1217" t="s">
        <v>420</v>
      </c>
      <c r="C1217" t="s">
        <v>4095</v>
      </c>
      <c r="D1217" t="s">
        <v>193</v>
      </c>
      <c r="E1217" t="s">
        <v>4097</v>
      </c>
    </row>
    <row r="1218" spans="1:5" x14ac:dyDescent="0.15">
      <c r="A1218" t="s">
        <v>1176</v>
      </c>
      <c r="B1218" t="s">
        <v>4090</v>
      </c>
      <c r="C1218" t="s">
        <v>4098</v>
      </c>
      <c r="D1218" t="s">
        <v>193</v>
      </c>
      <c r="E1218" t="s">
        <v>4100</v>
      </c>
    </row>
    <row r="1219" spans="1:5" x14ac:dyDescent="0.15">
      <c r="A1219" t="s">
        <v>5246</v>
      </c>
      <c r="B1219" t="s">
        <v>4029</v>
      </c>
      <c r="C1219" t="s">
        <v>173</v>
      </c>
      <c r="D1219" t="s">
        <v>193</v>
      </c>
      <c r="E1219" t="s">
        <v>4101</v>
      </c>
    </row>
    <row r="1220" spans="1:5" x14ac:dyDescent="0.15">
      <c r="A1220" t="s">
        <v>1687</v>
      </c>
      <c r="B1220" t="s">
        <v>3301</v>
      </c>
      <c r="C1220" t="s">
        <v>4103</v>
      </c>
      <c r="D1220" t="s">
        <v>193</v>
      </c>
      <c r="E1220" t="s">
        <v>520</v>
      </c>
    </row>
    <row r="1221" spans="1:5" x14ac:dyDescent="0.15">
      <c r="A1221" t="s">
        <v>6882</v>
      </c>
      <c r="B1221" t="s">
        <v>2748</v>
      </c>
      <c r="C1221" t="s">
        <v>6220</v>
      </c>
      <c r="D1221" t="s">
        <v>193</v>
      </c>
      <c r="E1221" t="s">
        <v>1375</v>
      </c>
    </row>
    <row r="1222" spans="1:5" x14ac:dyDescent="0.15">
      <c r="A1222" t="s">
        <v>6883</v>
      </c>
      <c r="B1222" t="s">
        <v>3029</v>
      </c>
      <c r="C1222" t="s">
        <v>4104</v>
      </c>
      <c r="D1222" t="s">
        <v>193</v>
      </c>
      <c r="E1222" t="s">
        <v>4105</v>
      </c>
    </row>
    <row r="1223" spans="1:5" x14ac:dyDescent="0.15">
      <c r="A1223" t="s">
        <v>6886</v>
      </c>
      <c r="B1223" t="s">
        <v>5823</v>
      </c>
      <c r="C1223" t="s">
        <v>4106</v>
      </c>
      <c r="D1223" t="s">
        <v>193</v>
      </c>
      <c r="E1223" t="s">
        <v>3717</v>
      </c>
    </row>
    <row r="1224" spans="1:5" x14ac:dyDescent="0.15">
      <c r="A1224" t="s">
        <v>6887</v>
      </c>
      <c r="B1224" t="s">
        <v>5824</v>
      </c>
      <c r="C1224" t="s">
        <v>4109</v>
      </c>
      <c r="D1224" t="s">
        <v>193</v>
      </c>
      <c r="E1224" t="s">
        <v>4111</v>
      </c>
    </row>
    <row r="1225" spans="1:5" x14ac:dyDescent="0.15">
      <c r="A1225" t="s">
        <v>2982</v>
      </c>
      <c r="B1225" t="s">
        <v>5825</v>
      </c>
      <c r="C1225" t="s">
        <v>4113</v>
      </c>
      <c r="D1225" t="s">
        <v>193</v>
      </c>
      <c r="E1225" t="s">
        <v>250</v>
      </c>
    </row>
    <row r="1226" spans="1:5" x14ac:dyDescent="0.15">
      <c r="A1226" t="s">
        <v>4118</v>
      </c>
      <c r="B1226" t="s">
        <v>4567</v>
      </c>
      <c r="C1226" t="s">
        <v>1947</v>
      </c>
      <c r="D1226" t="s">
        <v>4118</v>
      </c>
    </row>
    <row r="1227" spans="1:5" x14ac:dyDescent="0.15">
      <c r="A1227" t="s">
        <v>2172</v>
      </c>
      <c r="B1227" t="s">
        <v>4670</v>
      </c>
      <c r="C1227" t="s">
        <v>4116</v>
      </c>
      <c r="D1227" t="s">
        <v>4118</v>
      </c>
      <c r="E1227" t="s">
        <v>1677</v>
      </c>
    </row>
    <row r="1228" spans="1:5" x14ac:dyDescent="0.15">
      <c r="A1228" t="s">
        <v>4752</v>
      </c>
      <c r="B1228" t="s">
        <v>452</v>
      </c>
      <c r="C1228" t="s">
        <v>4119</v>
      </c>
      <c r="D1228" t="s">
        <v>4118</v>
      </c>
      <c r="E1228" t="s">
        <v>1990</v>
      </c>
    </row>
    <row r="1229" spans="1:5" x14ac:dyDescent="0.15">
      <c r="A1229" t="s">
        <v>1733</v>
      </c>
      <c r="B1229" t="s">
        <v>5826</v>
      </c>
      <c r="C1229" t="s">
        <v>4122</v>
      </c>
      <c r="D1229" t="s">
        <v>4118</v>
      </c>
      <c r="E1229" t="s">
        <v>4125</v>
      </c>
    </row>
    <row r="1230" spans="1:5" x14ac:dyDescent="0.15">
      <c r="A1230" t="s">
        <v>5653</v>
      </c>
      <c r="B1230" t="s">
        <v>5828</v>
      </c>
      <c r="C1230" t="s">
        <v>112</v>
      </c>
      <c r="D1230" t="s">
        <v>4118</v>
      </c>
      <c r="E1230" t="s">
        <v>343</v>
      </c>
    </row>
    <row r="1231" spans="1:5" x14ac:dyDescent="0.15">
      <c r="A1231" t="s">
        <v>4227</v>
      </c>
      <c r="B1231" t="s">
        <v>217</v>
      </c>
      <c r="C1231" t="s">
        <v>333</v>
      </c>
      <c r="D1231" t="s">
        <v>4118</v>
      </c>
      <c r="E1231" t="s">
        <v>4127</v>
      </c>
    </row>
    <row r="1232" spans="1:5" x14ac:dyDescent="0.15">
      <c r="A1232" t="s">
        <v>1113</v>
      </c>
      <c r="B1232" t="s">
        <v>2083</v>
      </c>
      <c r="C1232" t="s">
        <v>4128</v>
      </c>
      <c r="D1232" t="s">
        <v>4118</v>
      </c>
      <c r="E1232" t="s">
        <v>4130</v>
      </c>
    </row>
    <row r="1233" spans="1:5" x14ac:dyDescent="0.15">
      <c r="A1233" t="s">
        <v>6888</v>
      </c>
      <c r="B1233" t="s">
        <v>5829</v>
      </c>
      <c r="C1233" t="s">
        <v>4132</v>
      </c>
      <c r="D1233" t="s">
        <v>4118</v>
      </c>
      <c r="E1233" t="s">
        <v>41</v>
      </c>
    </row>
    <row r="1234" spans="1:5" x14ac:dyDescent="0.15">
      <c r="A1234" t="s">
        <v>3564</v>
      </c>
      <c r="B1234" t="s">
        <v>5007</v>
      </c>
      <c r="C1234" t="s">
        <v>4009</v>
      </c>
      <c r="D1234" t="s">
        <v>4118</v>
      </c>
      <c r="E1234" t="s">
        <v>4134</v>
      </c>
    </row>
    <row r="1235" spans="1:5" x14ac:dyDescent="0.15">
      <c r="A1235" t="s">
        <v>4161</v>
      </c>
      <c r="B1235" t="s">
        <v>3746</v>
      </c>
      <c r="C1235" t="s">
        <v>4071</v>
      </c>
      <c r="D1235" t="s">
        <v>4118</v>
      </c>
      <c r="E1235" t="s">
        <v>448</v>
      </c>
    </row>
    <row r="1236" spans="1:5" x14ac:dyDescent="0.15">
      <c r="A1236" t="s">
        <v>6889</v>
      </c>
      <c r="B1236" t="s">
        <v>4141</v>
      </c>
      <c r="C1236" t="s">
        <v>894</v>
      </c>
      <c r="D1236" t="s">
        <v>4118</v>
      </c>
      <c r="E1236" t="s">
        <v>4137</v>
      </c>
    </row>
    <row r="1237" spans="1:5" x14ac:dyDescent="0.15">
      <c r="A1237" t="s">
        <v>6608</v>
      </c>
      <c r="B1237" t="s">
        <v>5830</v>
      </c>
      <c r="C1237" t="s">
        <v>2408</v>
      </c>
      <c r="D1237" t="s">
        <v>4118</v>
      </c>
      <c r="E1237" t="s">
        <v>4138</v>
      </c>
    </row>
    <row r="1238" spans="1:5" x14ac:dyDescent="0.15">
      <c r="A1238" t="s">
        <v>6890</v>
      </c>
      <c r="B1238" t="s">
        <v>5094</v>
      </c>
      <c r="C1238" t="s">
        <v>4139</v>
      </c>
      <c r="D1238" t="s">
        <v>4118</v>
      </c>
      <c r="E1238" t="s">
        <v>2930</v>
      </c>
    </row>
    <row r="1239" spans="1:5" x14ac:dyDescent="0.15">
      <c r="A1239" t="s">
        <v>1747</v>
      </c>
      <c r="B1239" t="s">
        <v>1005</v>
      </c>
      <c r="C1239" t="s">
        <v>4140</v>
      </c>
      <c r="D1239" t="s">
        <v>4118</v>
      </c>
      <c r="E1239" t="s">
        <v>4142</v>
      </c>
    </row>
    <row r="1240" spans="1:5" x14ac:dyDescent="0.15">
      <c r="A1240" t="s">
        <v>6891</v>
      </c>
      <c r="B1240" t="s">
        <v>1445</v>
      </c>
      <c r="C1240" t="s">
        <v>4144</v>
      </c>
      <c r="D1240" t="s">
        <v>4118</v>
      </c>
      <c r="E1240" t="s">
        <v>2603</v>
      </c>
    </row>
    <row r="1241" spans="1:5" x14ac:dyDescent="0.15">
      <c r="A1241" t="s">
        <v>3641</v>
      </c>
      <c r="B1241" t="s">
        <v>5831</v>
      </c>
      <c r="C1241" t="s">
        <v>3674</v>
      </c>
      <c r="D1241" t="s">
        <v>4118</v>
      </c>
      <c r="E1241" t="s">
        <v>973</v>
      </c>
    </row>
    <row r="1242" spans="1:5" x14ac:dyDescent="0.15">
      <c r="A1242" t="s">
        <v>6892</v>
      </c>
      <c r="B1242" t="s">
        <v>1996</v>
      </c>
      <c r="C1242" t="s">
        <v>658</v>
      </c>
      <c r="D1242" t="s">
        <v>4118</v>
      </c>
      <c r="E1242" t="s">
        <v>4145</v>
      </c>
    </row>
    <row r="1243" spans="1:5" x14ac:dyDescent="0.15">
      <c r="A1243" t="s">
        <v>6893</v>
      </c>
      <c r="B1243" t="s">
        <v>5832</v>
      </c>
      <c r="C1243" t="s">
        <v>837</v>
      </c>
      <c r="D1243" t="s">
        <v>4118</v>
      </c>
      <c r="E1243" t="s">
        <v>2636</v>
      </c>
    </row>
    <row r="1244" spans="1:5" x14ac:dyDescent="0.15">
      <c r="A1244" t="s">
        <v>409</v>
      </c>
      <c r="B1244" t="s">
        <v>993</v>
      </c>
      <c r="C1244" t="s">
        <v>5598</v>
      </c>
      <c r="D1244" t="s">
        <v>4118</v>
      </c>
      <c r="E1244" t="s">
        <v>2111</v>
      </c>
    </row>
    <row r="1245" spans="1:5" x14ac:dyDescent="0.15">
      <c r="A1245" t="s">
        <v>6894</v>
      </c>
      <c r="B1245" t="s">
        <v>5833</v>
      </c>
      <c r="C1245" t="s">
        <v>4080</v>
      </c>
      <c r="D1245" t="s">
        <v>4118</v>
      </c>
      <c r="E1245" t="s">
        <v>4148</v>
      </c>
    </row>
    <row r="1246" spans="1:5" x14ac:dyDescent="0.15">
      <c r="A1246" t="s">
        <v>4552</v>
      </c>
      <c r="B1246" t="s">
        <v>948</v>
      </c>
      <c r="C1246" t="s">
        <v>3984</v>
      </c>
      <c r="D1246" t="s">
        <v>4118</v>
      </c>
      <c r="E1246" t="s">
        <v>2253</v>
      </c>
    </row>
    <row r="1247" spans="1:5" x14ac:dyDescent="0.15">
      <c r="A1247" t="s">
        <v>6895</v>
      </c>
      <c r="B1247" t="s">
        <v>5834</v>
      </c>
      <c r="C1247" t="s">
        <v>882</v>
      </c>
      <c r="D1247" t="s">
        <v>4118</v>
      </c>
      <c r="E1247" t="s">
        <v>4149</v>
      </c>
    </row>
    <row r="1248" spans="1:5" x14ac:dyDescent="0.15">
      <c r="A1248" t="s">
        <v>6310</v>
      </c>
      <c r="B1248" t="s">
        <v>5005</v>
      </c>
      <c r="C1248" t="s">
        <v>4151</v>
      </c>
      <c r="D1248" t="s">
        <v>4118</v>
      </c>
      <c r="E1248" t="s">
        <v>1218</v>
      </c>
    </row>
    <row r="1249" spans="1:5" x14ac:dyDescent="0.15">
      <c r="A1249" t="s">
        <v>6897</v>
      </c>
      <c r="B1249" t="s">
        <v>5838</v>
      </c>
      <c r="C1249" t="s">
        <v>2539</v>
      </c>
      <c r="D1249" t="s">
        <v>4118</v>
      </c>
      <c r="E1249" t="s">
        <v>3372</v>
      </c>
    </row>
    <row r="1250" spans="1:5" x14ac:dyDescent="0.15">
      <c r="A1250" t="s">
        <v>3168</v>
      </c>
      <c r="B1250" t="s">
        <v>5839</v>
      </c>
      <c r="C1250" t="s">
        <v>4155</v>
      </c>
      <c r="D1250" t="s">
        <v>4118</v>
      </c>
      <c r="E1250" t="s">
        <v>4157</v>
      </c>
    </row>
    <row r="1251" spans="1:5" x14ac:dyDescent="0.15">
      <c r="A1251" t="s">
        <v>5116</v>
      </c>
      <c r="B1251" t="s">
        <v>5842</v>
      </c>
      <c r="C1251" t="s">
        <v>4159</v>
      </c>
      <c r="D1251" t="s">
        <v>4118</v>
      </c>
      <c r="E1251" t="s">
        <v>4160</v>
      </c>
    </row>
    <row r="1252" spans="1:5" x14ac:dyDescent="0.15">
      <c r="A1252" t="s">
        <v>6898</v>
      </c>
      <c r="B1252" t="s">
        <v>5843</v>
      </c>
      <c r="C1252" t="s">
        <v>4165</v>
      </c>
      <c r="D1252" t="s">
        <v>4118</v>
      </c>
      <c r="E1252" t="s">
        <v>1089</v>
      </c>
    </row>
    <row r="1253" spans="1:5" x14ac:dyDescent="0.15">
      <c r="A1253" t="s">
        <v>6899</v>
      </c>
      <c r="B1253" t="s">
        <v>5844</v>
      </c>
      <c r="C1253" t="s">
        <v>3462</v>
      </c>
      <c r="D1253" t="s">
        <v>4118</v>
      </c>
      <c r="E1253" t="s">
        <v>1617</v>
      </c>
    </row>
    <row r="1254" spans="1:5" x14ac:dyDescent="0.15">
      <c r="A1254" t="s">
        <v>6900</v>
      </c>
      <c r="B1254" t="s">
        <v>5847</v>
      </c>
      <c r="C1254" t="s">
        <v>102</v>
      </c>
      <c r="D1254" t="s">
        <v>4118</v>
      </c>
      <c r="E1254" t="s">
        <v>4133</v>
      </c>
    </row>
    <row r="1255" spans="1:5" x14ac:dyDescent="0.15">
      <c r="A1255" t="s">
        <v>6843</v>
      </c>
      <c r="B1255" t="s">
        <v>5849</v>
      </c>
      <c r="C1255" t="s">
        <v>974</v>
      </c>
      <c r="D1255" t="s">
        <v>4118</v>
      </c>
      <c r="E1255" t="s">
        <v>1837</v>
      </c>
    </row>
    <row r="1256" spans="1:5" x14ac:dyDescent="0.15">
      <c r="A1256" t="s">
        <v>5241</v>
      </c>
      <c r="B1256" t="s">
        <v>1918</v>
      </c>
      <c r="C1256" t="s">
        <v>3344</v>
      </c>
      <c r="D1256" t="s">
        <v>4118</v>
      </c>
      <c r="E1256" t="s">
        <v>4166</v>
      </c>
    </row>
    <row r="1257" spans="1:5" x14ac:dyDescent="0.15">
      <c r="A1257" t="s">
        <v>6901</v>
      </c>
      <c r="B1257" t="s">
        <v>5850</v>
      </c>
      <c r="C1257" t="s">
        <v>4167</v>
      </c>
      <c r="D1257" t="s">
        <v>4118</v>
      </c>
      <c r="E1257" t="s">
        <v>4171</v>
      </c>
    </row>
    <row r="1258" spans="1:5" x14ac:dyDescent="0.15">
      <c r="A1258" t="s">
        <v>5845</v>
      </c>
      <c r="B1258" t="s">
        <v>5851</v>
      </c>
      <c r="C1258" t="s">
        <v>4172</v>
      </c>
      <c r="D1258" t="s">
        <v>4118</v>
      </c>
      <c r="E1258" t="s">
        <v>4173</v>
      </c>
    </row>
    <row r="1259" spans="1:5" x14ac:dyDescent="0.15">
      <c r="A1259" t="s">
        <v>1871</v>
      </c>
      <c r="B1259" t="s">
        <v>5852</v>
      </c>
      <c r="C1259" t="s">
        <v>3667</v>
      </c>
      <c r="D1259" t="s">
        <v>4118</v>
      </c>
      <c r="E1259" t="s">
        <v>3522</v>
      </c>
    </row>
    <row r="1260" spans="1:5" x14ac:dyDescent="0.15">
      <c r="A1260" t="s">
        <v>2881</v>
      </c>
      <c r="B1260" t="s">
        <v>5853</v>
      </c>
      <c r="C1260" t="s">
        <v>4175</v>
      </c>
      <c r="D1260" t="s">
        <v>4118</v>
      </c>
      <c r="E1260" t="s">
        <v>4177</v>
      </c>
    </row>
    <row r="1261" spans="1:5" x14ac:dyDescent="0.15">
      <c r="A1261" t="s">
        <v>6902</v>
      </c>
      <c r="B1261" t="s">
        <v>5854</v>
      </c>
      <c r="C1261" t="s">
        <v>4178</v>
      </c>
      <c r="D1261" t="s">
        <v>4118</v>
      </c>
      <c r="E1261" t="s">
        <v>4181</v>
      </c>
    </row>
    <row r="1262" spans="1:5" x14ac:dyDescent="0.15">
      <c r="A1262" t="s">
        <v>6903</v>
      </c>
      <c r="B1262" t="s">
        <v>5855</v>
      </c>
      <c r="C1262" t="s">
        <v>637</v>
      </c>
      <c r="D1262" t="s">
        <v>4118</v>
      </c>
      <c r="E1262" t="s">
        <v>757</v>
      </c>
    </row>
    <row r="1263" spans="1:5" x14ac:dyDescent="0.15">
      <c r="A1263" t="s">
        <v>6904</v>
      </c>
      <c r="B1263" t="s">
        <v>5857</v>
      </c>
      <c r="C1263" t="s">
        <v>4182</v>
      </c>
      <c r="D1263" t="s">
        <v>4118</v>
      </c>
      <c r="E1263" t="s">
        <v>4186</v>
      </c>
    </row>
    <row r="1264" spans="1:5" x14ac:dyDescent="0.15">
      <c r="A1264" t="s">
        <v>5305</v>
      </c>
      <c r="B1264" t="s">
        <v>2958</v>
      </c>
      <c r="C1264" t="s">
        <v>6221</v>
      </c>
      <c r="D1264" t="s">
        <v>4118</v>
      </c>
      <c r="E1264" t="s">
        <v>3439</v>
      </c>
    </row>
    <row r="1265" spans="1:5" x14ac:dyDescent="0.15">
      <c r="A1265" t="s">
        <v>6905</v>
      </c>
      <c r="B1265" t="s">
        <v>5859</v>
      </c>
      <c r="C1265" t="s">
        <v>1552</v>
      </c>
      <c r="D1265" t="s">
        <v>4118</v>
      </c>
      <c r="E1265" t="s">
        <v>4188</v>
      </c>
    </row>
    <row r="1266" spans="1:5" x14ac:dyDescent="0.15">
      <c r="A1266" t="s">
        <v>3333</v>
      </c>
      <c r="B1266" t="s">
        <v>4163</v>
      </c>
      <c r="C1266" t="s">
        <v>5497</v>
      </c>
      <c r="D1266" t="s">
        <v>3333</v>
      </c>
    </row>
    <row r="1267" spans="1:5" x14ac:dyDescent="0.15">
      <c r="A1267" t="s">
        <v>6906</v>
      </c>
      <c r="B1267" t="s">
        <v>2905</v>
      </c>
      <c r="C1267" t="s">
        <v>4192</v>
      </c>
      <c r="D1267" t="s">
        <v>3333</v>
      </c>
      <c r="E1267" t="s">
        <v>4194</v>
      </c>
    </row>
    <row r="1268" spans="1:5" x14ac:dyDescent="0.15">
      <c r="A1268" t="s">
        <v>6907</v>
      </c>
      <c r="B1268" t="s">
        <v>5860</v>
      </c>
      <c r="C1268" t="s">
        <v>4195</v>
      </c>
      <c r="D1268" t="s">
        <v>3333</v>
      </c>
      <c r="E1268" t="s">
        <v>3611</v>
      </c>
    </row>
    <row r="1269" spans="1:5" x14ac:dyDescent="0.15">
      <c r="A1269" t="s">
        <v>6908</v>
      </c>
      <c r="B1269" t="s">
        <v>5862</v>
      </c>
      <c r="C1269" t="s">
        <v>4196</v>
      </c>
      <c r="D1269" t="s">
        <v>3333</v>
      </c>
      <c r="E1269" t="s">
        <v>4001</v>
      </c>
    </row>
    <row r="1270" spans="1:5" x14ac:dyDescent="0.15">
      <c r="A1270" t="s">
        <v>6909</v>
      </c>
      <c r="B1270" t="s">
        <v>5863</v>
      </c>
      <c r="C1270" t="s">
        <v>35</v>
      </c>
      <c r="D1270" t="s">
        <v>3333</v>
      </c>
      <c r="E1270" t="s">
        <v>4197</v>
      </c>
    </row>
    <row r="1271" spans="1:5" x14ac:dyDescent="0.15">
      <c r="A1271" t="s">
        <v>6559</v>
      </c>
      <c r="B1271" t="s">
        <v>5864</v>
      </c>
      <c r="C1271" t="s">
        <v>4198</v>
      </c>
      <c r="D1271" t="s">
        <v>3333</v>
      </c>
      <c r="E1271" t="s">
        <v>4200</v>
      </c>
    </row>
    <row r="1272" spans="1:5" x14ac:dyDescent="0.15">
      <c r="A1272" t="s">
        <v>6910</v>
      </c>
      <c r="B1272" t="s">
        <v>4222</v>
      </c>
      <c r="C1272" t="s">
        <v>1520</v>
      </c>
      <c r="D1272" t="s">
        <v>3333</v>
      </c>
      <c r="E1272" t="s">
        <v>3875</v>
      </c>
    </row>
    <row r="1273" spans="1:5" x14ac:dyDescent="0.15">
      <c r="A1273" t="s">
        <v>6911</v>
      </c>
      <c r="B1273" t="s">
        <v>5865</v>
      </c>
      <c r="C1273" t="s">
        <v>4202</v>
      </c>
      <c r="D1273" t="s">
        <v>3333</v>
      </c>
      <c r="E1273" t="s">
        <v>4203</v>
      </c>
    </row>
    <row r="1274" spans="1:5" x14ac:dyDescent="0.15">
      <c r="A1274" t="s">
        <v>1443</v>
      </c>
      <c r="B1274" t="s">
        <v>5866</v>
      </c>
      <c r="C1274" t="s">
        <v>4204</v>
      </c>
      <c r="D1274" t="s">
        <v>3333</v>
      </c>
      <c r="E1274" t="s">
        <v>3224</v>
      </c>
    </row>
    <row r="1275" spans="1:5" x14ac:dyDescent="0.15">
      <c r="A1275" t="s">
        <v>6913</v>
      </c>
      <c r="B1275" t="s">
        <v>2183</v>
      </c>
      <c r="C1275" t="s">
        <v>479</v>
      </c>
      <c r="D1275" t="s">
        <v>3333</v>
      </c>
      <c r="E1275" t="s">
        <v>2192</v>
      </c>
    </row>
    <row r="1276" spans="1:5" x14ac:dyDescent="0.15">
      <c r="A1276" t="s">
        <v>6914</v>
      </c>
      <c r="B1276" t="s">
        <v>5867</v>
      </c>
      <c r="C1276" t="s">
        <v>1894</v>
      </c>
      <c r="D1276" t="s">
        <v>3333</v>
      </c>
      <c r="E1276" t="s">
        <v>4205</v>
      </c>
    </row>
    <row r="1277" spans="1:5" x14ac:dyDescent="0.15">
      <c r="A1277" t="s">
        <v>487</v>
      </c>
      <c r="B1277" t="s">
        <v>5868</v>
      </c>
      <c r="C1277" t="s">
        <v>3863</v>
      </c>
      <c r="D1277" t="s">
        <v>3333</v>
      </c>
      <c r="E1277" t="s">
        <v>4193</v>
      </c>
    </row>
    <row r="1278" spans="1:5" x14ac:dyDescent="0.15">
      <c r="A1278" t="s">
        <v>6915</v>
      </c>
      <c r="B1278" t="s">
        <v>5781</v>
      </c>
      <c r="C1278" t="s">
        <v>378</v>
      </c>
      <c r="D1278" t="s">
        <v>3333</v>
      </c>
      <c r="E1278" t="s">
        <v>4208</v>
      </c>
    </row>
    <row r="1279" spans="1:5" x14ac:dyDescent="0.15">
      <c r="A1279" t="s">
        <v>6916</v>
      </c>
      <c r="B1279" t="s">
        <v>4885</v>
      </c>
      <c r="C1279" t="s">
        <v>3382</v>
      </c>
      <c r="D1279" t="s">
        <v>3333</v>
      </c>
      <c r="E1279" t="s">
        <v>4210</v>
      </c>
    </row>
    <row r="1280" spans="1:5" x14ac:dyDescent="0.15">
      <c r="A1280" t="s">
        <v>6917</v>
      </c>
      <c r="B1280" t="s">
        <v>3472</v>
      </c>
      <c r="C1280" t="s">
        <v>4212</v>
      </c>
      <c r="D1280" t="s">
        <v>3333</v>
      </c>
      <c r="E1280" t="s">
        <v>2427</v>
      </c>
    </row>
    <row r="1281" spans="1:5" x14ac:dyDescent="0.15">
      <c r="A1281" t="s">
        <v>6918</v>
      </c>
      <c r="B1281" t="s">
        <v>5869</v>
      </c>
      <c r="C1281" t="s">
        <v>4217</v>
      </c>
      <c r="D1281" t="s">
        <v>3333</v>
      </c>
      <c r="E1281" t="s">
        <v>4219</v>
      </c>
    </row>
    <row r="1282" spans="1:5" x14ac:dyDescent="0.15">
      <c r="A1282" t="s">
        <v>1004</v>
      </c>
      <c r="B1282" t="s">
        <v>3542</v>
      </c>
      <c r="C1282" t="s">
        <v>4220</v>
      </c>
      <c r="D1282" t="s">
        <v>3333</v>
      </c>
      <c r="E1282" t="s">
        <v>4221</v>
      </c>
    </row>
    <row r="1283" spans="1:5" x14ac:dyDescent="0.15">
      <c r="A1283" t="s">
        <v>6919</v>
      </c>
      <c r="B1283" t="s">
        <v>7183</v>
      </c>
      <c r="C1283" t="s">
        <v>3096</v>
      </c>
      <c r="D1283" t="s">
        <v>3333</v>
      </c>
      <c r="E1283" t="s">
        <v>3347</v>
      </c>
    </row>
    <row r="1284" spans="1:5" x14ac:dyDescent="0.15">
      <c r="A1284" t="s">
        <v>4689</v>
      </c>
      <c r="B1284" t="s">
        <v>5636</v>
      </c>
      <c r="C1284" t="s">
        <v>1944</v>
      </c>
      <c r="D1284" t="s">
        <v>3333</v>
      </c>
      <c r="E1284" t="s">
        <v>1391</v>
      </c>
    </row>
    <row r="1285" spans="1:5" x14ac:dyDescent="0.15">
      <c r="A1285" t="s">
        <v>6920</v>
      </c>
      <c r="B1285" t="s">
        <v>4476</v>
      </c>
      <c r="C1285" t="s">
        <v>4223</v>
      </c>
      <c r="D1285" t="s">
        <v>3333</v>
      </c>
      <c r="E1285" t="s">
        <v>4224</v>
      </c>
    </row>
    <row r="1286" spans="1:5" x14ac:dyDescent="0.15">
      <c r="A1286" t="s">
        <v>6279</v>
      </c>
      <c r="B1286" t="s">
        <v>5758</v>
      </c>
      <c r="C1286" t="s">
        <v>2096</v>
      </c>
      <c r="D1286" t="s">
        <v>3333</v>
      </c>
      <c r="E1286" t="s">
        <v>3736</v>
      </c>
    </row>
    <row r="1287" spans="1:5" x14ac:dyDescent="0.15">
      <c r="A1287" t="s">
        <v>6921</v>
      </c>
      <c r="B1287" t="s">
        <v>5870</v>
      </c>
      <c r="C1287" t="s">
        <v>4226</v>
      </c>
      <c r="D1287" t="s">
        <v>3333</v>
      </c>
      <c r="E1287" t="s">
        <v>4229</v>
      </c>
    </row>
    <row r="1288" spans="1:5" x14ac:dyDescent="0.15">
      <c r="A1288" t="s">
        <v>6922</v>
      </c>
      <c r="B1288" t="s">
        <v>5873</v>
      </c>
      <c r="C1288" t="s">
        <v>4231</v>
      </c>
      <c r="D1288" t="s">
        <v>3333</v>
      </c>
      <c r="E1288" t="s">
        <v>4233</v>
      </c>
    </row>
    <row r="1289" spans="1:5" x14ac:dyDescent="0.15">
      <c r="A1289" t="s">
        <v>6923</v>
      </c>
      <c r="B1289" t="s">
        <v>5875</v>
      </c>
      <c r="C1289" t="s">
        <v>23</v>
      </c>
      <c r="D1289" t="s">
        <v>3333</v>
      </c>
      <c r="E1289" t="s">
        <v>4234</v>
      </c>
    </row>
    <row r="1290" spans="1:5" x14ac:dyDescent="0.15">
      <c r="A1290" t="s">
        <v>6924</v>
      </c>
      <c r="B1290" t="s">
        <v>5876</v>
      </c>
      <c r="C1290" t="s">
        <v>4236</v>
      </c>
      <c r="D1290" t="s">
        <v>3333</v>
      </c>
      <c r="E1290" t="s">
        <v>4099</v>
      </c>
    </row>
    <row r="1291" spans="1:5" x14ac:dyDescent="0.15">
      <c r="A1291" t="s">
        <v>6925</v>
      </c>
      <c r="B1291" t="s">
        <v>2431</v>
      </c>
      <c r="C1291" t="s">
        <v>2561</v>
      </c>
      <c r="D1291" t="s">
        <v>3333</v>
      </c>
      <c r="E1291" t="s">
        <v>4238</v>
      </c>
    </row>
    <row r="1292" spans="1:5" x14ac:dyDescent="0.15">
      <c r="A1292" t="s">
        <v>6926</v>
      </c>
      <c r="B1292" t="s">
        <v>5581</v>
      </c>
      <c r="C1292" t="s">
        <v>3822</v>
      </c>
      <c r="D1292" t="s">
        <v>3333</v>
      </c>
      <c r="E1292" t="s">
        <v>2492</v>
      </c>
    </row>
    <row r="1293" spans="1:5" x14ac:dyDescent="0.15">
      <c r="A1293" t="s">
        <v>6283</v>
      </c>
      <c r="B1293" t="s">
        <v>5877</v>
      </c>
      <c r="C1293" t="s">
        <v>4239</v>
      </c>
      <c r="D1293" t="s">
        <v>3333</v>
      </c>
      <c r="E1293" t="s">
        <v>4241</v>
      </c>
    </row>
    <row r="1294" spans="1:5" x14ac:dyDescent="0.15">
      <c r="A1294" t="s">
        <v>4273</v>
      </c>
      <c r="B1294" t="s">
        <v>811</v>
      </c>
      <c r="C1294" t="s">
        <v>2137</v>
      </c>
      <c r="D1294" t="s">
        <v>3333</v>
      </c>
      <c r="E1294" t="s">
        <v>1729</v>
      </c>
    </row>
    <row r="1295" spans="1:5" x14ac:dyDescent="0.15">
      <c r="A1295" t="s">
        <v>4508</v>
      </c>
      <c r="B1295" t="s">
        <v>5878</v>
      </c>
      <c r="C1295" t="s">
        <v>4243</v>
      </c>
      <c r="D1295" t="s">
        <v>3333</v>
      </c>
      <c r="E1295" t="s">
        <v>4245</v>
      </c>
    </row>
    <row r="1296" spans="1:5" x14ac:dyDescent="0.15">
      <c r="A1296" t="s">
        <v>6927</v>
      </c>
      <c r="B1296" t="s">
        <v>551</v>
      </c>
      <c r="C1296" t="s">
        <v>641</v>
      </c>
      <c r="D1296" t="s">
        <v>3333</v>
      </c>
      <c r="E1296" t="s">
        <v>4246</v>
      </c>
    </row>
    <row r="1297" spans="1:5" x14ac:dyDescent="0.15">
      <c r="A1297" t="s">
        <v>4249</v>
      </c>
      <c r="B1297" t="s">
        <v>7184</v>
      </c>
      <c r="C1297" t="s">
        <v>6222</v>
      </c>
      <c r="D1297" t="s">
        <v>4249</v>
      </c>
    </row>
    <row r="1298" spans="1:5" x14ac:dyDescent="0.15">
      <c r="A1298" t="s">
        <v>6928</v>
      </c>
      <c r="B1298" t="s">
        <v>5880</v>
      </c>
      <c r="C1298" t="s">
        <v>4247</v>
      </c>
      <c r="D1298" t="s">
        <v>4249</v>
      </c>
      <c r="E1298" t="s">
        <v>604</v>
      </c>
    </row>
    <row r="1299" spans="1:5" x14ac:dyDescent="0.15">
      <c r="A1299" t="s">
        <v>6929</v>
      </c>
      <c r="B1299" t="s">
        <v>5881</v>
      </c>
      <c r="C1299" t="s">
        <v>3427</v>
      </c>
      <c r="D1299" t="s">
        <v>4249</v>
      </c>
      <c r="E1299" t="s">
        <v>4251</v>
      </c>
    </row>
    <row r="1300" spans="1:5" x14ac:dyDescent="0.15">
      <c r="A1300" t="s">
        <v>1567</v>
      </c>
      <c r="B1300" t="s">
        <v>12</v>
      </c>
      <c r="C1300" t="s">
        <v>4252</v>
      </c>
      <c r="D1300" t="s">
        <v>4249</v>
      </c>
      <c r="E1300" t="s">
        <v>4253</v>
      </c>
    </row>
    <row r="1301" spans="1:5" x14ac:dyDescent="0.15">
      <c r="A1301" t="s">
        <v>6931</v>
      </c>
      <c r="B1301" t="s">
        <v>330</v>
      </c>
      <c r="C1301" t="s">
        <v>4259</v>
      </c>
      <c r="D1301" t="s">
        <v>4249</v>
      </c>
      <c r="E1301" t="s">
        <v>4260</v>
      </c>
    </row>
    <row r="1302" spans="1:5" x14ac:dyDescent="0.15">
      <c r="A1302" t="s">
        <v>6932</v>
      </c>
      <c r="B1302" t="s">
        <v>5882</v>
      </c>
      <c r="C1302" t="s">
        <v>4262</v>
      </c>
      <c r="D1302" t="s">
        <v>4249</v>
      </c>
      <c r="E1302" t="s">
        <v>4266</v>
      </c>
    </row>
    <row r="1303" spans="1:5" x14ac:dyDescent="0.15">
      <c r="A1303" t="s">
        <v>1788</v>
      </c>
      <c r="B1303" t="s">
        <v>5883</v>
      </c>
      <c r="C1303" t="s">
        <v>4268</v>
      </c>
      <c r="D1303" t="s">
        <v>4249</v>
      </c>
      <c r="E1303" t="s">
        <v>3520</v>
      </c>
    </row>
    <row r="1304" spans="1:5" x14ac:dyDescent="0.15">
      <c r="A1304" t="s">
        <v>3380</v>
      </c>
      <c r="B1304" t="s">
        <v>5884</v>
      </c>
      <c r="C1304" t="s">
        <v>4269</v>
      </c>
      <c r="D1304" t="s">
        <v>4249</v>
      </c>
      <c r="E1304" t="s">
        <v>852</v>
      </c>
    </row>
    <row r="1305" spans="1:5" x14ac:dyDescent="0.15">
      <c r="A1305" t="s">
        <v>3385</v>
      </c>
      <c r="B1305" t="s">
        <v>5886</v>
      </c>
      <c r="C1305" t="s">
        <v>1146</v>
      </c>
      <c r="D1305" t="s">
        <v>4249</v>
      </c>
      <c r="E1305" t="s">
        <v>4270</v>
      </c>
    </row>
    <row r="1306" spans="1:5" x14ac:dyDescent="0.15">
      <c r="A1306" t="s">
        <v>829</v>
      </c>
      <c r="B1306" t="s">
        <v>5887</v>
      </c>
      <c r="C1306" t="s">
        <v>4271</v>
      </c>
      <c r="D1306" t="s">
        <v>4249</v>
      </c>
      <c r="E1306" t="s">
        <v>2336</v>
      </c>
    </row>
    <row r="1307" spans="1:5" x14ac:dyDescent="0.15">
      <c r="A1307" t="s">
        <v>6933</v>
      </c>
      <c r="B1307" t="s">
        <v>739</v>
      </c>
      <c r="C1307" t="s">
        <v>4274</v>
      </c>
      <c r="D1307" t="s">
        <v>4249</v>
      </c>
      <c r="E1307" t="s">
        <v>1625</v>
      </c>
    </row>
    <row r="1308" spans="1:5" x14ac:dyDescent="0.15">
      <c r="A1308" t="s">
        <v>5645</v>
      </c>
      <c r="B1308" t="s">
        <v>5888</v>
      </c>
      <c r="C1308" t="s">
        <v>4276</v>
      </c>
      <c r="D1308" t="s">
        <v>4249</v>
      </c>
      <c r="E1308" t="s">
        <v>4277</v>
      </c>
    </row>
    <row r="1309" spans="1:5" x14ac:dyDescent="0.15">
      <c r="A1309" t="s">
        <v>6934</v>
      </c>
      <c r="B1309" t="s">
        <v>5889</v>
      </c>
      <c r="C1309" t="s">
        <v>4279</v>
      </c>
      <c r="D1309" t="s">
        <v>4249</v>
      </c>
      <c r="E1309" t="s">
        <v>4280</v>
      </c>
    </row>
    <row r="1310" spans="1:5" x14ac:dyDescent="0.15">
      <c r="A1310" t="s">
        <v>6935</v>
      </c>
      <c r="B1310" t="s">
        <v>5890</v>
      </c>
      <c r="C1310" t="s">
        <v>4281</v>
      </c>
      <c r="D1310" t="s">
        <v>4249</v>
      </c>
      <c r="E1310" t="s">
        <v>4282</v>
      </c>
    </row>
    <row r="1311" spans="1:5" x14ac:dyDescent="0.15">
      <c r="A1311" t="s">
        <v>1406</v>
      </c>
      <c r="B1311" t="s">
        <v>5892</v>
      </c>
      <c r="C1311" t="s">
        <v>4283</v>
      </c>
      <c r="D1311" t="s">
        <v>4249</v>
      </c>
      <c r="E1311" t="s">
        <v>840</v>
      </c>
    </row>
    <row r="1312" spans="1:5" x14ac:dyDescent="0.15">
      <c r="A1312" t="s">
        <v>6936</v>
      </c>
      <c r="B1312" t="s">
        <v>4108</v>
      </c>
      <c r="C1312" t="s">
        <v>5500</v>
      </c>
      <c r="D1312" t="s">
        <v>4249</v>
      </c>
      <c r="E1312" t="s">
        <v>1638</v>
      </c>
    </row>
    <row r="1313" spans="1:5" x14ac:dyDescent="0.15">
      <c r="A1313" t="s">
        <v>6937</v>
      </c>
      <c r="B1313" t="s">
        <v>2808</v>
      </c>
      <c r="C1313" t="s">
        <v>4284</v>
      </c>
      <c r="D1313" t="s">
        <v>4249</v>
      </c>
      <c r="E1313" t="s">
        <v>4286</v>
      </c>
    </row>
    <row r="1314" spans="1:5" x14ac:dyDescent="0.15">
      <c r="A1314" t="s">
        <v>6938</v>
      </c>
      <c r="B1314" t="s">
        <v>3960</v>
      </c>
      <c r="C1314" t="s">
        <v>1208</v>
      </c>
      <c r="D1314" t="s">
        <v>4249</v>
      </c>
      <c r="E1314" t="s">
        <v>4288</v>
      </c>
    </row>
    <row r="1315" spans="1:5" x14ac:dyDescent="0.15">
      <c r="A1315" t="s">
        <v>5131</v>
      </c>
      <c r="B1315" t="s">
        <v>7185</v>
      </c>
      <c r="C1315" t="s">
        <v>3331</v>
      </c>
      <c r="D1315" t="s">
        <v>4249</v>
      </c>
      <c r="E1315" t="s">
        <v>1302</v>
      </c>
    </row>
    <row r="1316" spans="1:5" x14ac:dyDescent="0.15">
      <c r="A1316" t="s">
        <v>6939</v>
      </c>
      <c r="B1316" t="s">
        <v>5894</v>
      </c>
      <c r="C1316" t="s">
        <v>4290</v>
      </c>
      <c r="D1316" t="s">
        <v>4249</v>
      </c>
      <c r="E1316" t="s">
        <v>4293</v>
      </c>
    </row>
    <row r="1317" spans="1:5" x14ac:dyDescent="0.15">
      <c r="A1317" t="s">
        <v>1766</v>
      </c>
      <c r="B1317" t="s">
        <v>5567</v>
      </c>
      <c r="C1317" t="s">
        <v>6223</v>
      </c>
      <c r="D1317" t="s">
        <v>1766</v>
      </c>
    </row>
    <row r="1318" spans="1:5" x14ac:dyDescent="0.15">
      <c r="A1318" t="s">
        <v>5609</v>
      </c>
      <c r="B1318" t="s">
        <v>5895</v>
      </c>
      <c r="C1318" t="s">
        <v>1930</v>
      </c>
      <c r="D1318" t="s">
        <v>1766</v>
      </c>
      <c r="E1318" t="s">
        <v>4294</v>
      </c>
    </row>
    <row r="1319" spans="1:5" x14ac:dyDescent="0.15">
      <c r="A1319" t="s">
        <v>6561</v>
      </c>
      <c r="B1319" t="s">
        <v>4401</v>
      </c>
      <c r="C1319" t="s">
        <v>3265</v>
      </c>
      <c r="D1319" t="s">
        <v>1766</v>
      </c>
      <c r="E1319" t="s">
        <v>4278</v>
      </c>
    </row>
    <row r="1320" spans="1:5" x14ac:dyDescent="0.15">
      <c r="A1320" t="s">
        <v>6940</v>
      </c>
      <c r="B1320" t="s">
        <v>5896</v>
      </c>
      <c r="C1320" t="s">
        <v>1085</v>
      </c>
      <c r="D1320" t="s">
        <v>1766</v>
      </c>
      <c r="E1320" t="s">
        <v>4297</v>
      </c>
    </row>
    <row r="1321" spans="1:5" x14ac:dyDescent="0.15">
      <c r="A1321" t="s">
        <v>1827</v>
      </c>
      <c r="B1321" t="s">
        <v>5897</v>
      </c>
      <c r="C1321" t="s">
        <v>4300</v>
      </c>
      <c r="D1321" t="s">
        <v>1766</v>
      </c>
      <c r="E1321" t="s">
        <v>3790</v>
      </c>
    </row>
    <row r="1322" spans="1:5" x14ac:dyDescent="0.15">
      <c r="A1322" t="s">
        <v>2869</v>
      </c>
      <c r="B1322" t="s">
        <v>4342</v>
      </c>
      <c r="C1322" t="s">
        <v>4302</v>
      </c>
      <c r="D1322" t="s">
        <v>1766</v>
      </c>
      <c r="E1322" t="s">
        <v>4303</v>
      </c>
    </row>
    <row r="1323" spans="1:5" x14ac:dyDescent="0.15">
      <c r="A1323" t="s">
        <v>6941</v>
      </c>
      <c r="B1323" t="s">
        <v>4833</v>
      </c>
      <c r="C1323" t="s">
        <v>2081</v>
      </c>
      <c r="D1323" t="s">
        <v>1766</v>
      </c>
      <c r="E1323" t="s">
        <v>4068</v>
      </c>
    </row>
    <row r="1324" spans="1:5" x14ac:dyDescent="0.15">
      <c r="A1324" t="s">
        <v>1116</v>
      </c>
      <c r="B1324" t="s">
        <v>5898</v>
      </c>
      <c r="C1324" t="s">
        <v>4064</v>
      </c>
      <c r="D1324" t="s">
        <v>1766</v>
      </c>
      <c r="E1324" t="s">
        <v>4305</v>
      </c>
    </row>
    <row r="1325" spans="1:5" x14ac:dyDescent="0.15">
      <c r="A1325" t="s">
        <v>6095</v>
      </c>
      <c r="B1325" t="s">
        <v>808</v>
      </c>
      <c r="C1325" t="s">
        <v>3684</v>
      </c>
      <c r="D1325" t="s">
        <v>1766</v>
      </c>
      <c r="E1325" t="s">
        <v>3838</v>
      </c>
    </row>
    <row r="1326" spans="1:5" x14ac:dyDescent="0.15">
      <c r="A1326" t="s">
        <v>379</v>
      </c>
      <c r="B1326" t="s">
        <v>1107</v>
      </c>
      <c r="C1326" t="s">
        <v>4307</v>
      </c>
      <c r="D1326" t="s">
        <v>1766</v>
      </c>
      <c r="E1326" t="s">
        <v>4216</v>
      </c>
    </row>
    <row r="1327" spans="1:5" x14ac:dyDescent="0.15">
      <c r="A1327" t="s">
        <v>6942</v>
      </c>
      <c r="B1327" t="s">
        <v>5899</v>
      </c>
      <c r="C1327" t="s">
        <v>4308</v>
      </c>
      <c r="D1327" t="s">
        <v>1766</v>
      </c>
      <c r="E1327" t="s">
        <v>3946</v>
      </c>
    </row>
    <row r="1328" spans="1:5" x14ac:dyDescent="0.15">
      <c r="A1328" t="s">
        <v>6943</v>
      </c>
      <c r="B1328" t="s">
        <v>1280</v>
      </c>
      <c r="C1328" t="s">
        <v>2994</v>
      </c>
      <c r="D1328" t="s">
        <v>1766</v>
      </c>
      <c r="E1328" t="s">
        <v>4309</v>
      </c>
    </row>
    <row r="1329" spans="1:5" x14ac:dyDescent="0.15">
      <c r="A1329" t="s">
        <v>4441</v>
      </c>
      <c r="B1329" t="s">
        <v>2490</v>
      </c>
      <c r="C1329" t="s">
        <v>1917</v>
      </c>
      <c r="D1329" t="s">
        <v>1766</v>
      </c>
      <c r="E1329" t="s">
        <v>1277</v>
      </c>
    </row>
    <row r="1330" spans="1:5" x14ac:dyDescent="0.15">
      <c r="A1330" t="s">
        <v>344</v>
      </c>
      <c r="B1330" t="s">
        <v>5900</v>
      </c>
      <c r="C1330" t="s">
        <v>2592</v>
      </c>
      <c r="D1330" t="s">
        <v>1766</v>
      </c>
      <c r="E1330" t="s">
        <v>76</v>
      </c>
    </row>
    <row r="1331" spans="1:5" x14ac:dyDescent="0.15">
      <c r="A1331" t="s">
        <v>2002</v>
      </c>
      <c r="B1331" t="s">
        <v>3152</v>
      </c>
      <c r="C1331" t="s">
        <v>4311</v>
      </c>
      <c r="D1331" t="s">
        <v>1766</v>
      </c>
      <c r="E1331" t="s">
        <v>4312</v>
      </c>
    </row>
    <row r="1332" spans="1:5" x14ac:dyDescent="0.15">
      <c r="A1332" t="s">
        <v>5509</v>
      </c>
      <c r="B1332" t="s">
        <v>5902</v>
      </c>
      <c r="C1332" t="s">
        <v>4315</v>
      </c>
      <c r="D1332" t="s">
        <v>1766</v>
      </c>
      <c r="E1332" t="s">
        <v>4316</v>
      </c>
    </row>
    <row r="1333" spans="1:5" x14ac:dyDescent="0.15">
      <c r="A1333" t="s">
        <v>645</v>
      </c>
      <c r="B1333" t="s">
        <v>5903</v>
      </c>
      <c r="C1333" t="s">
        <v>589</v>
      </c>
      <c r="D1333" t="s">
        <v>1766</v>
      </c>
      <c r="E1333" t="s">
        <v>465</v>
      </c>
    </row>
    <row r="1334" spans="1:5" x14ac:dyDescent="0.15">
      <c r="A1334" t="s">
        <v>6944</v>
      </c>
      <c r="B1334" t="s">
        <v>5485</v>
      </c>
      <c r="C1334" t="s">
        <v>4321</v>
      </c>
      <c r="D1334" t="s">
        <v>1766</v>
      </c>
      <c r="E1334" t="s">
        <v>1860</v>
      </c>
    </row>
    <row r="1335" spans="1:5" x14ac:dyDescent="0.15">
      <c r="A1335" t="s">
        <v>6366</v>
      </c>
      <c r="B1335" t="s">
        <v>5904</v>
      </c>
      <c r="C1335" t="s">
        <v>2288</v>
      </c>
      <c r="D1335" t="s">
        <v>1766</v>
      </c>
      <c r="E1335" t="s">
        <v>3404</v>
      </c>
    </row>
    <row r="1336" spans="1:5" x14ac:dyDescent="0.15">
      <c r="A1336" t="s">
        <v>6719</v>
      </c>
      <c r="B1336" t="s">
        <v>523</v>
      </c>
      <c r="C1336" t="s">
        <v>4255</v>
      </c>
      <c r="D1336" t="s">
        <v>1766</v>
      </c>
      <c r="E1336" t="s">
        <v>3516</v>
      </c>
    </row>
    <row r="1337" spans="1:5" x14ac:dyDescent="0.15">
      <c r="A1337" t="s">
        <v>4322</v>
      </c>
      <c r="B1337" t="s">
        <v>7186</v>
      </c>
      <c r="C1337" t="s">
        <v>6224</v>
      </c>
      <c r="D1337" t="s">
        <v>4322</v>
      </c>
    </row>
    <row r="1338" spans="1:5" x14ac:dyDescent="0.15">
      <c r="A1338" t="s">
        <v>2310</v>
      </c>
      <c r="B1338" t="s">
        <v>3793</v>
      </c>
      <c r="C1338" t="s">
        <v>361</v>
      </c>
      <c r="D1338" t="s">
        <v>4322</v>
      </c>
      <c r="E1338" t="s">
        <v>3040</v>
      </c>
    </row>
    <row r="1339" spans="1:5" x14ac:dyDescent="0.15">
      <c r="A1339" t="s">
        <v>2138</v>
      </c>
      <c r="B1339" t="s">
        <v>358</v>
      </c>
      <c r="C1339" t="s">
        <v>4324</v>
      </c>
      <c r="D1339" t="s">
        <v>4322</v>
      </c>
      <c r="E1339" t="s">
        <v>2970</v>
      </c>
    </row>
    <row r="1340" spans="1:5" x14ac:dyDescent="0.15">
      <c r="A1340" t="s">
        <v>6945</v>
      </c>
      <c r="B1340" t="s">
        <v>5841</v>
      </c>
      <c r="C1340" t="s">
        <v>4325</v>
      </c>
      <c r="D1340" t="s">
        <v>4322</v>
      </c>
      <c r="E1340" t="s">
        <v>2655</v>
      </c>
    </row>
    <row r="1341" spans="1:5" x14ac:dyDescent="0.15">
      <c r="A1341" t="s">
        <v>4948</v>
      </c>
      <c r="B1341" t="s">
        <v>5905</v>
      </c>
      <c r="C1341" t="s">
        <v>491</v>
      </c>
      <c r="D1341" t="s">
        <v>4322</v>
      </c>
      <c r="E1341" t="s">
        <v>4326</v>
      </c>
    </row>
    <row r="1342" spans="1:5" x14ac:dyDescent="0.15">
      <c r="A1342" t="s">
        <v>6946</v>
      </c>
      <c r="B1342" t="s">
        <v>5906</v>
      </c>
      <c r="C1342" t="s">
        <v>4327</v>
      </c>
      <c r="D1342" t="s">
        <v>4322</v>
      </c>
      <c r="E1342" t="s">
        <v>4289</v>
      </c>
    </row>
    <row r="1343" spans="1:5" x14ac:dyDescent="0.15">
      <c r="A1343" t="s">
        <v>91</v>
      </c>
      <c r="B1343" t="s">
        <v>5907</v>
      </c>
      <c r="C1343" t="s">
        <v>4329</v>
      </c>
      <c r="D1343" t="s">
        <v>4322</v>
      </c>
      <c r="E1343" t="s">
        <v>1307</v>
      </c>
    </row>
    <row r="1344" spans="1:5" x14ac:dyDescent="0.15">
      <c r="A1344" t="s">
        <v>6947</v>
      </c>
      <c r="B1344" t="s">
        <v>1322</v>
      </c>
      <c r="C1344" t="s">
        <v>3433</v>
      </c>
      <c r="D1344" t="s">
        <v>4322</v>
      </c>
      <c r="E1344" t="s">
        <v>2780</v>
      </c>
    </row>
    <row r="1345" spans="1:5" x14ac:dyDescent="0.15">
      <c r="A1345" t="s">
        <v>6948</v>
      </c>
      <c r="B1345" t="s">
        <v>5908</v>
      </c>
      <c r="C1345" t="s">
        <v>4331</v>
      </c>
      <c r="D1345" t="s">
        <v>4322</v>
      </c>
      <c r="E1345" t="s">
        <v>4332</v>
      </c>
    </row>
    <row r="1346" spans="1:5" x14ac:dyDescent="0.15">
      <c r="A1346" t="s">
        <v>6949</v>
      </c>
      <c r="B1346" t="s">
        <v>5909</v>
      </c>
      <c r="C1346" t="s">
        <v>4120</v>
      </c>
      <c r="D1346" t="s">
        <v>4322</v>
      </c>
      <c r="E1346" t="s">
        <v>4333</v>
      </c>
    </row>
    <row r="1347" spans="1:5" x14ac:dyDescent="0.15">
      <c r="A1347" t="s">
        <v>4544</v>
      </c>
      <c r="B1347" t="s">
        <v>5911</v>
      </c>
      <c r="C1347" t="s">
        <v>4334</v>
      </c>
      <c r="D1347" t="s">
        <v>4322</v>
      </c>
      <c r="E1347" t="s">
        <v>4335</v>
      </c>
    </row>
    <row r="1348" spans="1:5" x14ac:dyDescent="0.15">
      <c r="A1348" t="s">
        <v>6950</v>
      </c>
      <c r="B1348" t="s">
        <v>1898</v>
      </c>
      <c r="C1348" t="s">
        <v>4337</v>
      </c>
      <c r="D1348" t="s">
        <v>4322</v>
      </c>
      <c r="E1348" t="s">
        <v>3110</v>
      </c>
    </row>
    <row r="1349" spans="1:5" x14ac:dyDescent="0.15">
      <c r="A1349" t="s">
        <v>1303</v>
      </c>
      <c r="B1349" t="s">
        <v>2316</v>
      </c>
      <c r="C1349" t="s">
        <v>4339</v>
      </c>
      <c r="D1349" t="s">
        <v>4322</v>
      </c>
      <c r="E1349" t="s">
        <v>4034</v>
      </c>
    </row>
    <row r="1350" spans="1:5" x14ac:dyDescent="0.15">
      <c r="A1350" t="s">
        <v>83</v>
      </c>
      <c r="B1350" t="s">
        <v>5912</v>
      </c>
      <c r="C1350" t="s">
        <v>4340</v>
      </c>
      <c r="D1350" t="s">
        <v>4322</v>
      </c>
      <c r="E1350" t="s">
        <v>987</v>
      </c>
    </row>
    <row r="1351" spans="1:5" x14ac:dyDescent="0.15">
      <c r="A1351" t="s">
        <v>5818</v>
      </c>
      <c r="B1351" t="s">
        <v>5914</v>
      </c>
      <c r="C1351" t="s">
        <v>4341</v>
      </c>
      <c r="D1351" t="s">
        <v>4322</v>
      </c>
      <c r="E1351" t="s">
        <v>4344</v>
      </c>
    </row>
    <row r="1352" spans="1:5" x14ac:dyDescent="0.15">
      <c r="A1352" t="s">
        <v>6951</v>
      </c>
      <c r="B1352" t="s">
        <v>5915</v>
      </c>
      <c r="C1352" t="s">
        <v>1940</v>
      </c>
      <c r="D1352" t="s">
        <v>4322</v>
      </c>
      <c r="E1352" t="s">
        <v>635</v>
      </c>
    </row>
    <row r="1353" spans="1:5" x14ac:dyDescent="0.15">
      <c r="A1353" t="s">
        <v>2818</v>
      </c>
      <c r="B1353" t="s">
        <v>247</v>
      </c>
      <c r="C1353" t="s">
        <v>593</v>
      </c>
      <c r="D1353" t="s">
        <v>4322</v>
      </c>
      <c r="E1353" t="s">
        <v>4345</v>
      </c>
    </row>
    <row r="1354" spans="1:5" x14ac:dyDescent="0.15">
      <c r="A1354" t="s">
        <v>955</v>
      </c>
      <c r="B1354" t="s">
        <v>5916</v>
      </c>
      <c r="C1354" t="s">
        <v>2135</v>
      </c>
      <c r="D1354" t="s">
        <v>4322</v>
      </c>
      <c r="E1354" t="s">
        <v>4350</v>
      </c>
    </row>
    <row r="1355" spans="1:5" x14ac:dyDescent="0.15">
      <c r="A1355" t="s">
        <v>6952</v>
      </c>
      <c r="B1355" t="s">
        <v>3252</v>
      </c>
      <c r="C1355" t="s">
        <v>4351</v>
      </c>
      <c r="D1355" t="s">
        <v>4322</v>
      </c>
      <c r="E1355" t="s">
        <v>4352</v>
      </c>
    </row>
    <row r="1356" spans="1:5" x14ac:dyDescent="0.15">
      <c r="A1356" t="s">
        <v>6953</v>
      </c>
      <c r="B1356" t="s">
        <v>4525</v>
      </c>
      <c r="C1356" t="s">
        <v>3954</v>
      </c>
      <c r="D1356" t="s">
        <v>4322</v>
      </c>
      <c r="E1356" t="s">
        <v>1169</v>
      </c>
    </row>
    <row r="1357" spans="1:5" x14ac:dyDescent="0.15">
      <c r="A1357" t="s">
        <v>2201</v>
      </c>
      <c r="B1357" t="s">
        <v>5917</v>
      </c>
      <c r="C1357" t="s">
        <v>4353</v>
      </c>
      <c r="D1357" t="s">
        <v>4322</v>
      </c>
      <c r="E1357" t="s">
        <v>4355</v>
      </c>
    </row>
    <row r="1358" spans="1:5" x14ac:dyDescent="0.15">
      <c r="A1358" t="s">
        <v>6954</v>
      </c>
      <c r="B1358" t="s">
        <v>2757</v>
      </c>
      <c r="C1358" t="s">
        <v>4356</v>
      </c>
      <c r="D1358" t="s">
        <v>4322</v>
      </c>
      <c r="E1358" t="s">
        <v>4358</v>
      </c>
    </row>
    <row r="1359" spans="1:5" x14ac:dyDescent="0.15">
      <c r="A1359" t="s">
        <v>6955</v>
      </c>
      <c r="B1359" t="s">
        <v>5918</v>
      </c>
      <c r="C1359" t="s">
        <v>3695</v>
      </c>
      <c r="D1359" t="s">
        <v>4322</v>
      </c>
      <c r="E1359" t="s">
        <v>3859</v>
      </c>
    </row>
    <row r="1360" spans="1:5" x14ac:dyDescent="0.15">
      <c r="A1360" t="s">
        <v>2290</v>
      </c>
      <c r="B1360" t="s">
        <v>5920</v>
      </c>
      <c r="C1360" t="s">
        <v>2017</v>
      </c>
      <c r="D1360" t="s">
        <v>4322</v>
      </c>
      <c r="E1360" t="s">
        <v>3232</v>
      </c>
    </row>
    <row r="1361" spans="1:5" x14ac:dyDescent="0.15">
      <c r="A1361" t="s">
        <v>2897</v>
      </c>
      <c r="B1361" t="s">
        <v>5921</v>
      </c>
      <c r="C1361" t="s">
        <v>4359</v>
      </c>
      <c r="D1361" t="s">
        <v>4322</v>
      </c>
      <c r="E1361" t="s">
        <v>4360</v>
      </c>
    </row>
    <row r="1362" spans="1:5" x14ac:dyDescent="0.15">
      <c r="A1362" t="s">
        <v>3701</v>
      </c>
      <c r="B1362" t="s">
        <v>4320</v>
      </c>
      <c r="C1362" t="s">
        <v>4362</v>
      </c>
      <c r="D1362" t="s">
        <v>4322</v>
      </c>
      <c r="E1362" t="s">
        <v>3142</v>
      </c>
    </row>
    <row r="1363" spans="1:5" x14ac:dyDescent="0.15">
      <c r="A1363" t="s">
        <v>6956</v>
      </c>
      <c r="B1363" t="s">
        <v>3097</v>
      </c>
      <c r="C1363" t="s">
        <v>4363</v>
      </c>
      <c r="D1363" t="s">
        <v>4322</v>
      </c>
      <c r="E1363" t="s">
        <v>2089</v>
      </c>
    </row>
    <row r="1364" spans="1:5" x14ac:dyDescent="0.15">
      <c r="A1364" t="s">
        <v>6957</v>
      </c>
      <c r="B1364" t="s">
        <v>5922</v>
      </c>
      <c r="C1364" t="s">
        <v>4364</v>
      </c>
      <c r="D1364" t="s">
        <v>4322</v>
      </c>
      <c r="E1364" t="s">
        <v>4366</v>
      </c>
    </row>
    <row r="1365" spans="1:5" x14ac:dyDescent="0.15">
      <c r="A1365" t="s">
        <v>4368</v>
      </c>
      <c r="B1365" t="s">
        <v>6845</v>
      </c>
      <c r="C1365" t="s">
        <v>6225</v>
      </c>
      <c r="D1365" t="s">
        <v>4368</v>
      </c>
    </row>
    <row r="1366" spans="1:5" x14ac:dyDescent="0.15">
      <c r="A1366" t="s">
        <v>6959</v>
      </c>
      <c r="B1366" t="s">
        <v>5923</v>
      </c>
      <c r="C1366" t="s">
        <v>4367</v>
      </c>
      <c r="D1366" t="s">
        <v>4368</v>
      </c>
      <c r="E1366" t="s">
        <v>4369</v>
      </c>
    </row>
    <row r="1367" spans="1:5" x14ac:dyDescent="0.15">
      <c r="A1367" t="s">
        <v>6819</v>
      </c>
      <c r="B1367" t="s">
        <v>1227</v>
      </c>
      <c r="C1367" t="s">
        <v>3489</v>
      </c>
      <c r="D1367" t="s">
        <v>4368</v>
      </c>
      <c r="E1367" t="s">
        <v>4371</v>
      </c>
    </row>
    <row r="1368" spans="1:5" x14ac:dyDescent="0.15">
      <c r="A1368" t="s">
        <v>6960</v>
      </c>
      <c r="B1368" t="s">
        <v>2932</v>
      </c>
      <c r="C1368" t="s">
        <v>4375</v>
      </c>
      <c r="D1368" t="s">
        <v>4368</v>
      </c>
      <c r="E1368" t="s">
        <v>681</v>
      </c>
    </row>
    <row r="1369" spans="1:5" x14ac:dyDescent="0.15">
      <c r="A1369" t="s">
        <v>6961</v>
      </c>
      <c r="B1369" t="s">
        <v>506</v>
      </c>
      <c r="C1369" t="s">
        <v>1467</v>
      </c>
      <c r="D1369" t="s">
        <v>4368</v>
      </c>
      <c r="E1369" t="s">
        <v>2124</v>
      </c>
    </row>
    <row r="1370" spans="1:5" x14ac:dyDescent="0.15">
      <c r="A1370" t="s">
        <v>5443</v>
      </c>
      <c r="B1370" t="s">
        <v>5925</v>
      </c>
      <c r="C1370" t="s">
        <v>4377</v>
      </c>
      <c r="D1370" t="s">
        <v>4368</v>
      </c>
      <c r="E1370" t="s">
        <v>4378</v>
      </c>
    </row>
    <row r="1371" spans="1:5" x14ac:dyDescent="0.15">
      <c r="A1371" t="s">
        <v>1069</v>
      </c>
      <c r="B1371" t="s">
        <v>5487</v>
      </c>
      <c r="C1371" t="s">
        <v>4379</v>
      </c>
      <c r="D1371" t="s">
        <v>4368</v>
      </c>
      <c r="E1371" t="s">
        <v>4382</v>
      </c>
    </row>
    <row r="1372" spans="1:5" x14ac:dyDescent="0.15">
      <c r="A1372" t="s">
        <v>1181</v>
      </c>
      <c r="B1372" t="s">
        <v>5090</v>
      </c>
      <c r="C1372" t="s">
        <v>6226</v>
      </c>
      <c r="D1372" t="s">
        <v>4368</v>
      </c>
      <c r="E1372" t="s">
        <v>608</v>
      </c>
    </row>
    <row r="1373" spans="1:5" x14ac:dyDescent="0.15">
      <c r="A1373" t="s">
        <v>6855</v>
      </c>
      <c r="B1373" t="s">
        <v>5926</v>
      </c>
      <c r="C1373" t="s">
        <v>4121</v>
      </c>
      <c r="D1373" t="s">
        <v>4368</v>
      </c>
      <c r="E1373" t="s">
        <v>4383</v>
      </c>
    </row>
    <row r="1374" spans="1:5" x14ac:dyDescent="0.15">
      <c r="A1374" t="s">
        <v>3576</v>
      </c>
      <c r="B1374" t="s">
        <v>2676</v>
      </c>
      <c r="C1374" t="s">
        <v>3901</v>
      </c>
      <c r="D1374" t="s">
        <v>4368</v>
      </c>
      <c r="E1374" t="s">
        <v>3616</v>
      </c>
    </row>
    <row r="1375" spans="1:5" x14ac:dyDescent="0.15">
      <c r="A1375" t="s">
        <v>2332</v>
      </c>
      <c r="B1375" t="s">
        <v>4422</v>
      </c>
      <c r="C1375" t="s">
        <v>3334</v>
      </c>
      <c r="D1375" t="s">
        <v>4368</v>
      </c>
      <c r="E1375" t="s">
        <v>3813</v>
      </c>
    </row>
    <row r="1376" spans="1:5" x14ac:dyDescent="0.15">
      <c r="A1376" t="s">
        <v>6094</v>
      </c>
      <c r="B1376" t="s">
        <v>5927</v>
      </c>
      <c r="C1376" t="s">
        <v>1036</v>
      </c>
      <c r="D1376" t="s">
        <v>4368</v>
      </c>
      <c r="E1376" t="s">
        <v>4384</v>
      </c>
    </row>
    <row r="1377" spans="1:5" x14ac:dyDescent="0.15">
      <c r="A1377" t="s">
        <v>6962</v>
      </c>
      <c r="B1377" t="s">
        <v>5929</v>
      </c>
      <c r="C1377" t="s">
        <v>3499</v>
      </c>
      <c r="D1377" t="s">
        <v>4368</v>
      </c>
      <c r="E1377" t="s">
        <v>1819</v>
      </c>
    </row>
    <row r="1378" spans="1:5" x14ac:dyDescent="0.15">
      <c r="A1378" t="s">
        <v>6963</v>
      </c>
      <c r="B1378" t="s">
        <v>4653</v>
      </c>
      <c r="C1378" t="s">
        <v>533</v>
      </c>
      <c r="D1378" t="s">
        <v>4368</v>
      </c>
      <c r="E1378" t="s">
        <v>4385</v>
      </c>
    </row>
    <row r="1379" spans="1:5" x14ac:dyDescent="0.15">
      <c r="A1379" t="s">
        <v>4295</v>
      </c>
      <c r="B1379" t="s">
        <v>5931</v>
      </c>
      <c r="C1379" t="s">
        <v>1707</v>
      </c>
      <c r="D1379" t="s">
        <v>4368</v>
      </c>
      <c r="E1379" t="s">
        <v>4386</v>
      </c>
    </row>
    <row r="1380" spans="1:5" x14ac:dyDescent="0.15">
      <c r="A1380" t="s">
        <v>6964</v>
      </c>
      <c r="B1380" t="s">
        <v>5932</v>
      </c>
      <c r="C1380" t="s">
        <v>1129</v>
      </c>
      <c r="D1380" t="s">
        <v>4368</v>
      </c>
      <c r="E1380" t="s">
        <v>4389</v>
      </c>
    </row>
    <row r="1381" spans="1:5" x14ac:dyDescent="0.15">
      <c r="A1381" t="s">
        <v>1256</v>
      </c>
      <c r="B1381" t="s">
        <v>5874</v>
      </c>
      <c r="C1381" t="s">
        <v>4391</v>
      </c>
      <c r="D1381" t="s">
        <v>4368</v>
      </c>
      <c r="E1381" t="s">
        <v>4394</v>
      </c>
    </row>
    <row r="1382" spans="1:5" x14ac:dyDescent="0.15">
      <c r="A1382" t="s">
        <v>6965</v>
      </c>
      <c r="B1382" t="s">
        <v>5934</v>
      </c>
      <c r="C1382" t="s">
        <v>1936</v>
      </c>
      <c r="D1382" t="s">
        <v>4368</v>
      </c>
      <c r="E1382" t="s">
        <v>4395</v>
      </c>
    </row>
    <row r="1383" spans="1:5" x14ac:dyDescent="0.15">
      <c r="A1383" t="s">
        <v>4902</v>
      </c>
      <c r="B1383" t="s">
        <v>1075</v>
      </c>
      <c r="C1383" t="s">
        <v>4396</v>
      </c>
      <c r="D1383" t="s">
        <v>4368</v>
      </c>
      <c r="E1383" t="s">
        <v>4397</v>
      </c>
    </row>
    <row r="1384" spans="1:5" x14ac:dyDescent="0.15">
      <c r="A1384" t="s">
        <v>5565</v>
      </c>
      <c r="B1384" t="s">
        <v>5935</v>
      </c>
      <c r="C1384" t="s">
        <v>4146</v>
      </c>
      <c r="D1384" t="s">
        <v>4368</v>
      </c>
      <c r="E1384" t="s">
        <v>2570</v>
      </c>
    </row>
    <row r="1385" spans="1:5" x14ac:dyDescent="0.15">
      <c r="A1385" t="s">
        <v>2334</v>
      </c>
      <c r="B1385" t="s">
        <v>5936</v>
      </c>
      <c r="C1385" t="s">
        <v>4398</v>
      </c>
      <c r="D1385" t="s">
        <v>4368</v>
      </c>
      <c r="E1385" t="s">
        <v>4400</v>
      </c>
    </row>
    <row r="1386" spans="1:5" x14ac:dyDescent="0.15">
      <c r="A1386" t="s">
        <v>517</v>
      </c>
      <c r="B1386" t="s">
        <v>5937</v>
      </c>
      <c r="C1386" t="s">
        <v>3214</v>
      </c>
      <c r="D1386" t="s">
        <v>4368</v>
      </c>
      <c r="E1386" t="s">
        <v>4402</v>
      </c>
    </row>
    <row r="1387" spans="1:5" x14ac:dyDescent="0.15">
      <c r="A1387" t="s">
        <v>6966</v>
      </c>
      <c r="B1387" t="s">
        <v>5938</v>
      </c>
      <c r="C1387" t="s">
        <v>4403</v>
      </c>
      <c r="D1387" t="s">
        <v>4368</v>
      </c>
      <c r="E1387" t="s">
        <v>4405</v>
      </c>
    </row>
    <row r="1388" spans="1:5" x14ac:dyDescent="0.15">
      <c r="A1388" t="s">
        <v>6967</v>
      </c>
      <c r="B1388" t="s">
        <v>4773</v>
      </c>
      <c r="C1388" t="s">
        <v>4407</v>
      </c>
      <c r="D1388" t="s">
        <v>4368</v>
      </c>
      <c r="E1388" t="s">
        <v>3886</v>
      </c>
    </row>
    <row r="1389" spans="1:5" x14ac:dyDescent="0.15">
      <c r="A1389" t="s">
        <v>2505</v>
      </c>
      <c r="B1389" t="s">
        <v>7187</v>
      </c>
      <c r="C1389" t="s">
        <v>6227</v>
      </c>
      <c r="D1389" t="s">
        <v>2505</v>
      </c>
    </row>
    <row r="1390" spans="1:5" x14ac:dyDescent="0.15">
      <c r="A1390" t="s">
        <v>5082</v>
      </c>
      <c r="B1390" t="s">
        <v>1233</v>
      </c>
      <c r="C1390" t="s">
        <v>4376</v>
      </c>
      <c r="D1390" t="s">
        <v>2505</v>
      </c>
      <c r="E1390" t="s">
        <v>1902</v>
      </c>
    </row>
    <row r="1391" spans="1:5" x14ac:dyDescent="0.15">
      <c r="A1391" t="s">
        <v>5722</v>
      </c>
      <c r="B1391" t="s">
        <v>5940</v>
      </c>
      <c r="C1391" t="s">
        <v>2366</v>
      </c>
      <c r="D1391" t="s">
        <v>2505</v>
      </c>
      <c r="E1391" t="s">
        <v>4408</v>
      </c>
    </row>
    <row r="1392" spans="1:5" x14ac:dyDescent="0.15">
      <c r="A1392" t="s">
        <v>6968</v>
      </c>
      <c r="B1392" t="s">
        <v>5942</v>
      </c>
      <c r="C1392" t="s">
        <v>4409</v>
      </c>
      <c r="D1392" t="s">
        <v>2505</v>
      </c>
      <c r="E1392" t="s">
        <v>3328</v>
      </c>
    </row>
    <row r="1393" spans="1:5" x14ac:dyDescent="0.15">
      <c r="A1393" t="s">
        <v>6202</v>
      </c>
      <c r="B1393" t="s">
        <v>5943</v>
      </c>
      <c r="C1393" t="s">
        <v>4411</v>
      </c>
      <c r="D1393" t="s">
        <v>2505</v>
      </c>
      <c r="E1393" t="s">
        <v>4056</v>
      </c>
    </row>
    <row r="1394" spans="1:5" x14ac:dyDescent="0.15">
      <c r="A1394" t="s">
        <v>5991</v>
      </c>
      <c r="B1394" t="s">
        <v>5944</v>
      </c>
      <c r="C1394" t="s">
        <v>4412</v>
      </c>
      <c r="D1394" t="s">
        <v>2505</v>
      </c>
      <c r="E1394" t="s">
        <v>3215</v>
      </c>
    </row>
    <row r="1395" spans="1:5" x14ac:dyDescent="0.15">
      <c r="A1395" t="s">
        <v>6969</v>
      </c>
      <c r="B1395" t="s">
        <v>907</v>
      </c>
      <c r="C1395" t="s">
        <v>4413</v>
      </c>
      <c r="D1395" t="s">
        <v>2505</v>
      </c>
      <c r="E1395" t="s">
        <v>4416</v>
      </c>
    </row>
    <row r="1396" spans="1:5" x14ac:dyDescent="0.15">
      <c r="A1396" t="s">
        <v>6501</v>
      </c>
      <c r="B1396" t="s">
        <v>216</v>
      </c>
      <c r="C1396" t="s">
        <v>4418</v>
      </c>
      <c r="D1396" t="s">
        <v>2505</v>
      </c>
      <c r="E1396" t="s">
        <v>4421</v>
      </c>
    </row>
    <row r="1397" spans="1:5" x14ac:dyDescent="0.15">
      <c r="A1397" t="s">
        <v>6970</v>
      </c>
      <c r="B1397" t="s">
        <v>4669</v>
      </c>
      <c r="C1397" t="s">
        <v>310</v>
      </c>
      <c r="D1397" t="s">
        <v>2505</v>
      </c>
      <c r="E1397" t="s">
        <v>4423</v>
      </c>
    </row>
    <row r="1398" spans="1:5" x14ac:dyDescent="0.15">
      <c r="A1398" t="s">
        <v>5346</v>
      </c>
      <c r="B1398" t="s">
        <v>5945</v>
      </c>
      <c r="C1398" t="s">
        <v>4424</v>
      </c>
      <c r="D1398" t="s">
        <v>2505</v>
      </c>
      <c r="E1398" t="s">
        <v>408</v>
      </c>
    </row>
    <row r="1399" spans="1:5" x14ac:dyDescent="0.15">
      <c r="A1399" t="s">
        <v>936</v>
      </c>
      <c r="B1399" t="s">
        <v>5408</v>
      </c>
      <c r="C1399" t="s">
        <v>2406</v>
      </c>
      <c r="D1399" t="s">
        <v>2505</v>
      </c>
      <c r="E1399" t="s">
        <v>4426</v>
      </c>
    </row>
    <row r="1400" spans="1:5" x14ac:dyDescent="0.15">
      <c r="A1400" t="s">
        <v>6971</v>
      </c>
      <c r="B1400" t="s">
        <v>4319</v>
      </c>
      <c r="C1400" t="s">
        <v>4427</v>
      </c>
      <c r="D1400" t="s">
        <v>2505</v>
      </c>
      <c r="E1400" t="s">
        <v>2868</v>
      </c>
    </row>
    <row r="1401" spans="1:5" x14ac:dyDescent="0.15">
      <c r="A1401" t="s">
        <v>5368</v>
      </c>
      <c r="B1401" t="s">
        <v>4136</v>
      </c>
      <c r="C1401" t="s">
        <v>303</v>
      </c>
      <c r="D1401" t="s">
        <v>2505</v>
      </c>
      <c r="E1401" t="s">
        <v>3133</v>
      </c>
    </row>
    <row r="1402" spans="1:5" x14ac:dyDescent="0.15">
      <c r="A1402" t="s">
        <v>6842</v>
      </c>
      <c r="B1402" t="s">
        <v>2469</v>
      </c>
      <c r="C1402" t="s">
        <v>4428</v>
      </c>
      <c r="D1402" t="s">
        <v>2505</v>
      </c>
      <c r="E1402" t="s">
        <v>4373</v>
      </c>
    </row>
    <row r="1403" spans="1:5" x14ac:dyDescent="0.15">
      <c r="A1403" t="s">
        <v>6972</v>
      </c>
      <c r="B1403" t="s">
        <v>5365</v>
      </c>
      <c r="C1403" t="s">
        <v>74</v>
      </c>
      <c r="D1403" t="s">
        <v>2505</v>
      </c>
      <c r="E1403" t="s">
        <v>2602</v>
      </c>
    </row>
    <row r="1404" spans="1:5" x14ac:dyDescent="0.15">
      <c r="A1404" t="s">
        <v>6973</v>
      </c>
      <c r="B1404" t="s">
        <v>4218</v>
      </c>
      <c r="C1404" t="s">
        <v>3388</v>
      </c>
      <c r="D1404" t="s">
        <v>2505</v>
      </c>
      <c r="E1404" t="s">
        <v>2319</v>
      </c>
    </row>
    <row r="1405" spans="1:5" x14ac:dyDescent="0.15">
      <c r="A1405" t="s">
        <v>6974</v>
      </c>
      <c r="B1405" t="s">
        <v>4365</v>
      </c>
      <c r="C1405" t="s">
        <v>4168</v>
      </c>
      <c r="D1405" t="s">
        <v>2505</v>
      </c>
      <c r="E1405" t="s">
        <v>4102</v>
      </c>
    </row>
    <row r="1406" spans="1:5" x14ac:dyDescent="0.15">
      <c r="A1406" t="s">
        <v>3661</v>
      </c>
      <c r="B1406" t="s">
        <v>5946</v>
      </c>
      <c r="C1406" t="s">
        <v>4429</v>
      </c>
      <c r="D1406" t="s">
        <v>2505</v>
      </c>
      <c r="E1406" t="s">
        <v>2434</v>
      </c>
    </row>
    <row r="1407" spans="1:5" x14ac:dyDescent="0.15">
      <c r="A1407" t="s">
        <v>6975</v>
      </c>
      <c r="B1407" t="s">
        <v>870</v>
      </c>
      <c r="C1407" t="s">
        <v>4430</v>
      </c>
      <c r="D1407" t="s">
        <v>2505</v>
      </c>
      <c r="E1407" t="s">
        <v>4433</v>
      </c>
    </row>
    <row r="1408" spans="1:5" x14ac:dyDescent="0.15">
      <c r="A1408" t="s">
        <v>1430</v>
      </c>
      <c r="B1408" t="s">
        <v>4706</v>
      </c>
      <c r="C1408" t="s">
        <v>1312</v>
      </c>
      <c r="D1408" t="s">
        <v>2505</v>
      </c>
      <c r="E1408" t="s">
        <v>4435</v>
      </c>
    </row>
    <row r="1409" spans="1:5" x14ac:dyDescent="0.15">
      <c r="A1409" t="s">
        <v>3662</v>
      </c>
      <c r="B1409" t="s">
        <v>7188</v>
      </c>
      <c r="C1409" t="s">
        <v>6228</v>
      </c>
      <c r="D1409" t="s">
        <v>3662</v>
      </c>
    </row>
    <row r="1410" spans="1:5" x14ac:dyDescent="0.15">
      <c r="A1410" t="s">
        <v>5002</v>
      </c>
      <c r="B1410" t="s">
        <v>424</v>
      </c>
      <c r="C1410" t="s">
        <v>4437</v>
      </c>
      <c r="D1410" t="s">
        <v>3662</v>
      </c>
      <c r="E1410" t="s">
        <v>391</v>
      </c>
    </row>
    <row r="1411" spans="1:5" x14ac:dyDescent="0.15">
      <c r="A1411" t="s">
        <v>3552</v>
      </c>
      <c r="B1411" t="s">
        <v>4228</v>
      </c>
      <c r="C1411" t="s">
        <v>1595</v>
      </c>
      <c r="D1411" t="s">
        <v>3662</v>
      </c>
      <c r="E1411" t="s">
        <v>887</v>
      </c>
    </row>
    <row r="1412" spans="1:5" x14ac:dyDescent="0.15">
      <c r="A1412" t="s">
        <v>4583</v>
      </c>
      <c r="B1412" t="s">
        <v>2019</v>
      </c>
      <c r="C1412" t="s">
        <v>4439</v>
      </c>
      <c r="D1412" t="s">
        <v>3662</v>
      </c>
      <c r="E1412" t="s">
        <v>2370</v>
      </c>
    </row>
    <row r="1413" spans="1:5" x14ac:dyDescent="0.15">
      <c r="A1413" t="s">
        <v>3862</v>
      </c>
      <c r="B1413" t="s">
        <v>5947</v>
      </c>
      <c r="C1413" t="s">
        <v>4444</v>
      </c>
      <c r="D1413" t="s">
        <v>3662</v>
      </c>
      <c r="E1413" t="s">
        <v>300</v>
      </c>
    </row>
    <row r="1414" spans="1:5" x14ac:dyDescent="0.15">
      <c r="A1414" t="s">
        <v>1506</v>
      </c>
      <c r="B1414" t="s">
        <v>5948</v>
      </c>
      <c r="C1414" t="s">
        <v>4445</v>
      </c>
      <c r="D1414" t="s">
        <v>3662</v>
      </c>
      <c r="E1414" t="s">
        <v>2794</v>
      </c>
    </row>
    <row r="1415" spans="1:5" x14ac:dyDescent="0.15">
      <c r="A1415" t="s">
        <v>784</v>
      </c>
      <c r="B1415" t="s">
        <v>5950</v>
      </c>
      <c r="C1415" t="s">
        <v>4447</v>
      </c>
      <c r="D1415" t="s">
        <v>3662</v>
      </c>
      <c r="E1415" t="s">
        <v>4448</v>
      </c>
    </row>
    <row r="1416" spans="1:5" x14ac:dyDescent="0.15">
      <c r="A1416" t="s">
        <v>6976</v>
      </c>
      <c r="B1416" t="s">
        <v>508</v>
      </c>
      <c r="C1416" t="s">
        <v>4449</v>
      </c>
      <c r="D1416" t="s">
        <v>3662</v>
      </c>
      <c r="E1416" t="s">
        <v>4450</v>
      </c>
    </row>
    <row r="1417" spans="1:5" x14ac:dyDescent="0.15">
      <c r="A1417" t="s">
        <v>6977</v>
      </c>
      <c r="B1417" t="s">
        <v>5952</v>
      </c>
      <c r="C1417" t="s">
        <v>105</v>
      </c>
      <c r="D1417" t="s">
        <v>3662</v>
      </c>
      <c r="E1417" t="s">
        <v>2687</v>
      </c>
    </row>
    <row r="1418" spans="1:5" x14ac:dyDescent="0.15">
      <c r="A1418" t="s">
        <v>6978</v>
      </c>
      <c r="B1418" t="s">
        <v>5953</v>
      </c>
      <c r="C1418" t="s">
        <v>2029</v>
      </c>
      <c r="D1418" t="s">
        <v>3662</v>
      </c>
      <c r="E1418" t="s">
        <v>2472</v>
      </c>
    </row>
    <row r="1419" spans="1:5" x14ac:dyDescent="0.15">
      <c r="A1419" t="s">
        <v>5551</v>
      </c>
      <c r="B1419" t="s">
        <v>5954</v>
      </c>
      <c r="C1419" t="s">
        <v>4451</v>
      </c>
      <c r="D1419" t="s">
        <v>3662</v>
      </c>
      <c r="E1419" t="s">
        <v>1054</v>
      </c>
    </row>
    <row r="1420" spans="1:5" x14ac:dyDescent="0.15">
      <c r="A1420" t="s">
        <v>6979</v>
      </c>
      <c r="B1420" t="s">
        <v>5955</v>
      </c>
      <c r="C1420" t="s">
        <v>3624</v>
      </c>
      <c r="D1420" t="s">
        <v>3662</v>
      </c>
      <c r="E1420" t="s">
        <v>4272</v>
      </c>
    </row>
    <row r="1421" spans="1:5" x14ac:dyDescent="0.15">
      <c r="A1421" t="s">
        <v>3367</v>
      </c>
      <c r="B1421" t="s">
        <v>4473</v>
      </c>
      <c r="C1421" t="s">
        <v>4453</v>
      </c>
      <c r="D1421" t="s">
        <v>3662</v>
      </c>
      <c r="E1421" t="s">
        <v>2770</v>
      </c>
    </row>
    <row r="1422" spans="1:5" x14ac:dyDescent="0.15">
      <c r="A1422" t="s">
        <v>2574</v>
      </c>
      <c r="B1422" t="s">
        <v>3468</v>
      </c>
      <c r="C1422" t="s">
        <v>2058</v>
      </c>
      <c r="D1422" t="s">
        <v>3662</v>
      </c>
      <c r="E1422" t="s">
        <v>54</v>
      </c>
    </row>
    <row r="1423" spans="1:5" x14ac:dyDescent="0.15">
      <c r="A1423" t="s">
        <v>6718</v>
      </c>
      <c r="B1423" t="s">
        <v>4798</v>
      </c>
      <c r="C1423" t="s">
        <v>398</v>
      </c>
      <c r="D1423" t="s">
        <v>3662</v>
      </c>
      <c r="E1423" t="s">
        <v>4454</v>
      </c>
    </row>
    <row r="1424" spans="1:5" x14ac:dyDescent="0.15">
      <c r="A1424" t="s">
        <v>6980</v>
      </c>
      <c r="B1424" t="s">
        <v>5956</v>
      </c>
      <c r="C1424" t="s">
        <v>1667</v>
      </c>
      <c r="D1424" t="s">
        <v>3662</v>
      </c>
      <c r="E1424" t="s">
        <v>4455</v>
      </c>
    </row>
    <row r="1425" spans="1:5" x14ac:dyDescent="0.15">
      <c r="A1425" t="s">
        <v>6981</v>
      </c>
      <c r="B1425" t="s">
        <v>5957</v>
      </c>
      <c r="C1425" t="s">
        <v>2133</v>
      </c>
      <c r="D1425" t="s">
        <v>3662</v>
      </c>
      <c r="E1425" t="s">
        <v>4457</v>
      </c>
    </row>
    <row r="1426" spans="1:5" x14ac:dyDescent="0.15">
      <c r="A1426" t="s">
        <v>6982</v>
      </c>
      <c r="B1426" t="s">
        <v>5958</v>
      </c>
      <c r="C1426" t="s">
        <v>3518</v>
      </c>
      <c r="D1426" t="s">
        <v>3662</v>
      </c>
      <c r="E1426" t="s">
        <v>4460</v>
      </c>
    </row>
    <row r="1427" spans="1:5" x14ac:dyDescent="0.15">
      <c r="A1427" t="s">
        <v>4025</v>
      </c>
      <c r="B1427" t="s">
        <v>5959</v>
      </c>
      <c r="C1427" t="s">
        <v>1413</v>
      </c>
      <c r="D1427" t="s">
        <v>3662</v>
      </c>
      <c r="E1427" t="s">
        <v>3238</v>
      </c>
    </row>
    <row r="1428" spans="1:5" x14ac:dyDescent="0.15">
      <c r="A1428" t="s">
        <v>672</v>
      </c>
      <c r="B1428" t="s">
        <v>5960</v>
      </c>
      <c r="C1428" t="s">
        <v>1058</v>
      </c>
      <c r="D1428" t="s">
        <v>3662</v>
      </c>
      <c r="E1428" t="s">
        <v>4461</v>
      </c>
    </row>
    <row r="1429" spans="1:5" x14ac:dyDescent="0.15">
      <c r="A1429" t="s">
        <v>1717</v>
      </c>
      <c r="B1429" t="s">
        <v>5963</v>
      </c>
      <c r="C1429" t="s">
        <v>4463</v>
      </c>
      <c r="D1429" t="s">
        <v>3662</v>
      </c>
      <c r="E1429" t="s">
        <v>4464</v>
      </c>
    </row>
    <row r="1430" spans="1:5" x14ac:dyDescent="0.15">
      <c r="A1430" t="s">
        <v>6983</v>
      </c>
      <c r="B1430" t="s">
        <v>2911</v>
      </c>
      <c r="C1430" t="s">
        <v>4468</v>
      </c>
      <c r="D1430" t="s">
        <v>3662</v>
      </c>
      <c r="E1430" t="s">
        <v>2188</v>
      </c>
    </row>
    <row r="1431" spans="1:5" x14ac:dyDescent="0.15">
      <c r="A1431" t="s">
        <v>1229</v>
      </c>
      <c r="B1431" t="s">
        <v>5964</v>
      </c>
      <c r="C1431" t="s">
        <v>3270</v>
      </c>
      <c r="D1431" t="s">
        <v>3662</v>
      </c>
      <c r="E1431" t="s">
        <v>3354</v>
      </c>
    </row>
    <row r="1432" spans="1:5" x14ac:dyDescent="0.15">
      <c r="A1432" t="s">
        <v>6350</v>
      </c>
      <c r="B1432" t="s">
        <v>5965</v>
      </c>
      <c r="C1432" t="s">
        <v>2682</v>
      </c>
      <c r="D1432" t="s">
        <v>3662</v>
      </c>
      <c r="E1432" t="s">
        <v>1785</v>
      </c>
    </row>
    <row r="1433" spans="1:5" x14ac:dyDescent="0.15">
      <c r="A1433" t="s">
        <v>3285</v>
      </c>
      <c r="B1433" t="s">
        <v>5966</v>
      </c>
      <c r="C1433" t="s">
        <v>4470</v>
      </c>
      <c r="D1433" t="s">
        <v>3662</v>
      </c>
      <c r="E1433" t="s">
        <v>477</v>
      </c>
    </row>
    <row r="1434" spans="1:5" x14ac:dyDescent="0.15">
      <c r="A1434" t="s">
        <v>4323</v>
      </c>
      <c r="B1434" t="s">
        <v>2467</v>
      </c>
      <c r="C1434" t="s">
        <v>6229</v>
      </c>
      <c r="D1434" t="s">
        <v>4323</v>
      </c>
    </row>
    <row r="1435" spans="1:5" x14ac:dyDescent="0.15">
      <c r="A1435" t="s">
        <v>6984</v>
      </c>
      <c r="B1435" t="s">
        <v>4443</v>
      </c>
      <c r="C1435" t="s">
        <v>4471</v>
      </c>
      <c r="D1435" t="s">
        <v>4323</v>
      </c>
      <c r="E1435" t="s">
        <v>4472</v>
      </c>
    </row>
    <row r="1436" spans="1:5" x14ac:dyDescent="0.15">
      <c r="A1436" t="s">
        <v>2884</v>
      </c>
      <c r="B1436" t="s">
        <v>3816</v>
      </c>
      <c r="C1436" t="s">
        <v>1278</v>
      </c>
      <c r="D1436" t="s">
        <v>4323</v>
      </c>
      <c r="E1436" t="s">
        <v>1234</v>
      </c>
    </row>
    <row r="1437" spans="1:5" x14ac:dyDescent="0.15">
      <c r="A1437" t="s">
        <v>4092</v>
      </c>
      <c r="B1437" t="s">
        <v>5967</v>
      </c>
      <c r="C1437" t="s">
        <v>2578</v>
      </c>
      <c r="D1437" t="s">
        <v>4323</v>
      </c>
      <c r="E1437" t="s">
        <v>4474</v>
      </c>
    </row>
    <row r="1438" spans="1:5" x14ac:dyDescent="0.15">
      <c r="A1438" t="s">
        <v>6985</v>
      </c>
      <c r="B1438" t="s">
        <v>5968</v>
      </c>
      <c r="C1438" t="s">
        <v>4475</v>
      </c>
      <c r="D1438" t="s">
        <v>4323</v>
      </c>
      <c r="E1438" t="s">
        <v>4477</v>
      </c>
    </row>
    <row r="1439" spans="1:5" x14ac:dyDescent="0.15">
      <c r="A1439" t="s">
        <v>4982</v>
      </c>
      <c r="B1439" t="s">
        <v>5970</v>
      </c>
      <c r="C1439" t="s">
        <v>4479</v>
      </c>
      <c r="D1439" t="s">
        <v>4323</v>
      </c>
      <c r="E1439" t="s">
        <v>3896</v>
      </c>
    </row>
    <row r="1440" spans="1:5" x14ac:dyDescent="0.15">
      <c r="A1440" t="s">
        <v>6802</v>
      </c>
      <c r="B1440" t="s">
        <v>5972</v>
      </c>
      <c r="C1440" t="s">
        <v>4480</v>
      </c>
      <c r="D1440" t="s">
        <v>4323</v>
      </c>
      <c r="E1440" t="s">
        <v>4452</v>
      </c>
    </row>
    <row r="1441" spans="1:5" x14ac:dyDescent="0.15">
      <c r="A1441" t="s">
        <v>3165</v>
      </c>
      <c r="B1441" t="s">
        <v>2774</v>
      </c>
      <c r="C1441" t="s">
        <v>4482</v>
      </c>
      <c r="D1441" t="s">
        <v>4323</v>
      </c>
      <c r="E1441" t="s">
        <v>4117</v>
      </c>
    </row>
    <row r="1442" spans="1:5" x14ac:dyDescent="0.15">
      <c r="A1442" t="s">
        <v>4267</v>
      </c>
      <c r="B1442" t="s">
        <v>311</v>
      </c>
      <c r="C1442" t="s">
        <v>4483</v>
      </c>
      <c r="D1442" t="s">
        <v>4323</v>
      </c>
      <c r="E1442" t="s">
        <v>1826</v>
      </c>
    </row>
    <row r="1443" spans="1:5" x14ac:dyDescent="0.15">
      <c r="A1443" t="s">
        <v>6986</v>
      </c>
      <c r="B1443" t="s">
        <v>5974</v>
      </c>
      <c r="C1443" t="s">
        <v>2855</v>
      </c>
      <c r="D1443" t="s">
        <v>4323</v>
      </c>
      <c r="E1443" t="s">
        <v>272</v>
      </c>
    </row>
    <row r="1444" spans="1:5" x14ac:dyDescent="0.15">
      <c r="A1444" t="s">
        <v>6987</v>
      </c>
      <c r="B1444" t="s">
        <v>5086</v>
      </c>
      <c r="C1444" t="s">
        <v>4485</v>
      </c>
      <c r="D1444" t="s">
        <v>4323</v>
      </c>
      <c r="E1444" t="s">
        <v>3282</v>
      </c>
    </row>
    <row r="1445" spans="1:5" x14ac:dyDescent="0.15">
      <c r="A1445" t="s">
        <v>5871</v>
      </c>
      <c r="B1445" t="s">
        <v>5975</v>
      </c>
      <c r="C1445" t="s">
        <v>2816</v>
      </c>
      <c r="D1445" t="s">
        <v>4323</v>
      </c>
      <c r="E1445" t="s">
        <v>4486</v>
      </c>
    </row>
    <row r="1446" spans="1:5" x14ac:dyDescent="0.15">
      <c r="A1446" t="s">
        <v>6988</v>
      </c>
      <c r="B1446" t="s">
        <v>5976</v>
      </c>
      <c r="C1446" t="s">
        <v>4487</v>
      </c>
      <c r="D1446" t="s">
        <v>4323</v>
      </c>
      <c r="E1446" t="s">
        <v>4489</v>
      </c>
    </row>
    <row r="1447" spans="1:5" x14ac:dyDescent="0.15">
      <c r="A1447" t="s">
        <v>6989</v>
      </c>
      <c r="B1447" t="s">
        <v>5977</v>
      </c>
      <c r="C1447" t="s">
        <v>2012</v>
      </c>
      <c r="D1447" t="s">
        <v>4323</v>
      </c>
      <c r="E1447" t="s">
        <v>4490</v>
      </c>
    </row>
    <row r="1448" spans="1:5" x14ac:dyDescent="0.15">
      <c r="A1448" t="s">
        <v>2624</v>
      </c>
      <c r="B1448" t="s">
        <v>5979</v>
      </c>
      <c r="C1448" t="s">
        <v>4420</v>
      </c>
      <c r="D1448" t="s">
        <v>4323</v>
      </c>
      <c r="E1448" t="s">
        <v>4491</v>
      </c>
    </row>
    <row r="1449" spans="1:5" x14ac:dyDescent="0.15">
      <c r="A1449" t="s">
        <v>6990</v>
      </c>
      <c r="B1449" t="s">
        <v>5980</v>
      </c>
      <c r="C1449" t="s">
        <v>2787</v>
      </c>
      <c r="D1449" t="s">
        <v>4323</v>
      </c>
      <c r="E1449" t="s">
        <v>4494</v>
      </c>
    </row>
    <row r="1450" spans="1:5" x14ac:dyDescent="0.15">
      <c r="A1450" t="s">
        <v>1995</v>
      </c>
      <c r="B1450" t="s">
        <v>5780</v>
      </c>
      <c r="C1450" t="s">
        <v>1637</v>
      </c>
      <c r="D1450" t="s">
        <v>4323</v>
      </c>
      <c r="E1450" t="s">
        <v>2090</v>
      </c>
    </row>
    <row r="1451" spans="1:5" x14ac:dyDescent="0.15">
      <c r="A1451" t="s">
        <v>6991</v>
      </c>
      <c r="B1451" t="s">
        <v>3024</v>
      </c>
      <c r="C1451" t="s">
        <v>4291</v>
      </c>
      <c r="D1451" t="s">
        <v>4323</v>
      </c>
      <c r="E1451" t="s">
        <v>624</v>
      </c>
    </row>
    <row r="1452" spans="1:5" x14ac:dyDescent="0.15">
      <c r="A1452" t="s">
        <v>1349</v>
      </c>
      <c r="B1452" t="s">
        <v>7189</v>
      </c>
      <c r="C1452" t="s">
        <v>6230</v>
      </c>
      <c r="D1452" t="s">
        <v>1349</v>
      </c>
    </row>
    <row r="1453" spans="1:5" x14ac:dyDescent="0.15">
      <c r="A1453" t="s">
        <v>6993</v>
      </c>
      <c r="B1453" t="s">
        <v>4961</v>
      </c>
      <c r="C1453" t="s">
        <v>4495</v>
      </c>
      <c r="D1453" t="s">
        <v>1349</v>
      </c>
      <c r="E1453" t="s">
        <v>4497</v>
      </c>
    </row>
    <row r="1454" spans="1:5" x14ac:dyDescent="0.15">
      <c r="A1454" t="s">
        <v>6994</v>
      </c>
      <c r="B1454" t="s">
        <v>1670</v>
      </c>
      <c r="C1454" t="s">
        <v>3892</v>
      </c>
      <c r="D1454" t="s">
        <v>1349</v>
      </c>
      <c r="E1454" t="s">
        <v>2208</v>
      </c>
    </row>
    <row r="1455" spans="1:5" x14ac:dyDescent="0.15">
      <c r="A1455" t="s">
        <v>6996</v>
      </c>
      <c r="B1455" t="s">
        <v>5981</v>
      </c>
      <c r="C1455" t="s">
        <v>3239</v>
      </c>
      <c r="D1455" t="s">
        <v>1349</v>
      </c>
      <c r="E1455" t="s">
        <v>4498</v>
      </c>
    </row>
    <row r="1456" spans="1:5" x14ac:dyDescent="0.15">
      <c r="A1456" t="s">
        <v>6997</v>
      </c>
      <c r="B1456" t="s">
        <v>5982</v>
      </c>
      <c r="C1456" t="s">
        <v>4242</v>
      </c>
      <c r="D1456" t="s">
        <v>1349</v>
      </c>
      <c r="E1456" t="s">
        <v>4499</v>
      </c>
    </row>
    <row r="1457" spans="1:5" x14ac:dyDescent="0.15">
      <c r="A1457" t="s">
        <v>6998</v>
      </c>
      <c r="B1457" t="s">
        <v>5983</v>
      </c>
      <c r="C1457" t="s">
        <v>2737</v>
      </c>
      <c r="D1457" t="s">
        <v>1349</v>
      </c>
      <c r="E1457" t="s">
        <v>4500</v>
      </c>
    </row>
    <row r="1458" spans="1:5" x14ac:dyDescent="0.15">
      <c r="A1458" t="s">
        <v>1357</v>
      </c>
      <c r="B1458" t="s">
        <v>5413</v>
      </c>
      <c r="C1458" t="s">
        <v>4501</v>
      </c>
      <c r="D1458" t="s">
        <v>1349</v>
      </c>
      <c r="E1458" t="s">
        <v>4504</v>
      </c>
    </row>
    <row r="1459" spans="1:5" x14ac:dyDescent="0.15">
      <c r="A1459" t="s">
        <v>6999</v>
      </c>
      <c r="B1459" t="s">
        <v>4336</v>
      </c>
      <c r="C1459" t="s">
        <v>4505</v>
      </c>
      <c r="D1459" t="s">
        <v>1349</v>
      </c>
      <c r="E1459" t="s">
        <v>4506</v>
      </c>
    </row>
    <row r="1460" spans="1:5" x14ac:dyDescent="0.15">
      <c r="A1460" t="s">
        <v>6379</v>
      </c>
      <c r="B1460" t="s">
        <v>2351</v>
      </c>
      <c r="C1460" t="s">
        <v>475</v>
      </c>
      <c r="D1460" t="s">
        <v>1349</v>
      </c>
      <c r="E1460" t="s">
        <v>1142</v>
      </c>
    </row>
    <row r="1461" spans="1:5" x14ac:dyDescent="0.15">
      <c r="A1461" t="s">
        <v>545</v>
      </c>
      <c r="B1461" t="s">
        <v>1161</v>
      </c>
      <c r="C1461" t="s">
        <v>4507</v>
      </c>
      <c r="D1461" t="s">
        <v>1349</v>
      </c>
      <c r="E1461" t="s">
        <v>3787</v>
      </c>
    </row>
    <row r="1462" spans="1:5" x14ac:dyDescent="0.15">
      <c r="A1462" t="s">
        <v>4711</v>
      </c>
      <c r="B1462" t="s">
        <v>4112</v>
      </c>
      <c r="C1462" t="s">
        <v>4509</v>
      </c>
      <c r="D1462" t="s">
        <v>1349</v>
      </c>
      <c r="E1462" t="s">
        <v>1685</v>
      </c>
    </row>
    <row r="1463" spans="1:5" x14ac:dyDescent="0.15">
      <c r="A1463" t="s">
        <v>7000</v>
      </c>
      <c r="B1463" t="s">
        <v>5985</v>
      </c>
      <c r="C1463" t="s">
        <v>4511</v>
      </c>
      <c r="D1463" t="s">
        <v>1349</v>
      </c>
      <c r="E1463" t="s">
        <v>1723</v>
      </c>
    </row>
    <row r="1464" spans="1:5" x14ac:dyDescent="0.15">
      <c r="A1464" t="s">
        <v>7001</v>
      </c>
      <c r="B1464" t="s">
        <v>5986</v>
      </c>
      <c r="C1464" t="s">
        <v>4512</v>
      </c>
      <c r="D1464" t="s">
        <v>1349</v>
      </c>
      <c r="E1464" t="s">
        <v>3042</v>
      </c>
    </row>
    <row r="1465" spans="1:5" x14ac:dyDescent="0.15">
      <c r="A1465" t="s">
        <v>7002</v>
      </c>
      <c r="B1465" t="s">
        <v>2804</v>
      </c>
      <c r="C1465" t="s">
        <v>3920</v>
      </c>
      <c r="D1465" t="s">
        <v>1349</v>
      </c>
      <c r="E1465" t="s">
        <v>4513</v>
      </c>
    </row>
    <row r="1466" spans="1:5" x14ac:dyDescent="0.15">
      <c r="A1466" t="s">
        <v>7003</v>
      </c>
      <c r="B1466" t="s">
        <v>3378</v>
      </c>
      <c r="C1466" t="s">
        <v>6231</v>
      </c>
      <c r="D1466" t="s">
        <v>1349</v>
      </c>
      <c r="E1466" t="s">
        <v>849</v>
      </c>
    </row>
    <row r="1467" spans="1:5" x14ac:dyDescent="0.15">
      <c r="A1467" t="s">
        <v>996</v>
      </c>
      <c r="B1467" t="s">
        <v>5191</v>
      </c>
      <c r="C1467" t="s">
        <v>3475</v>
      </c>
      <c r="D1467" t="s">
        <v>1349</v>
      </c>
      <c r="E1467" t="s">
        <v>1792</v>
      </c>
    </row>
    <row r="1468" spans="1:5" x14ac:dyDescent="0.15">
      <c r="A1468" t="s">
        <v>5065</v>
      </c>
      <c r="B1468" t="s">
        <v>745</v>
      </c>
      <c r="C1468" t="s">
        <v>2784</v>
      </c>
      <c r="D1468" t="s">
        <v>1349</v>
      </c>
      <c r="E1468" t="s">
        <v>4514</v>
      </c>
    </row>
    <row r="1469" spans="1:5" x14ac:dyDescent="0.15">
      <c r="A1469" t="s">
        <v>7004</v>
      </c>
      <c r="B1469" t="s">
        <v>5987</v>
      </c>
      <c r="C1469" t="s">
        <v>2888</v>
      </c>
      <c r="D1469" t="s">
        <v>1349</v>
      </c>
      <c r="E1469" t="s">
        <v>4517</v>
      </c>
    </row>
    <row r="1470" spans="1:5" x14ac:dyDescent="0.15">
      <c r="A1470" t="s">
        <v>867</v>
      </c>
      <c r="B1470" t="s">
        <v>5988</v>
      </c>
      <c r="C1470" t="s">
        <v>4096</v>
      </c>
      <c r="D1470" t="s">
        <v>1349</v>
      </c>
      <c r="E1470" t="s">
        <v>4520</v>
      </c>
    </row>
    <row r="1471" spans="1:5" x14ac:dyDescent="0.15">
      <c r="A1471" t="s">
        <v>7005</v>
      </c>
      <c r="B1471" t="s">
        <v>5990</v>
      </c>
      <c r="C1471" t="s">
        <v>550</v>
      </c>
      <c r="D1471" t="s">
        <v>1349</v>
      </c>
      <c r="E1471" t="s">
        <v>4215</v>
      </c>
    </row>
    <row r="1472" spans="1:5" x14ac:dyDescent="0.15">
      <c r="A1472" t="s">
        <v>7006</v>
      </c>
      <c r="B1472" t="s">
        <v>5992</v>
      </c>
      <c r="C1472" t="s">
        <v>14</v>
      </c>
      <c r="D1472" t="s">
        <v>1349</v>
      </c>
      <c r="E1472" t="s">
        <v>1731</v>
      </c>
    </row>
    <row r="1473" spans="1:5" x14ac:dyDescent="0.15">
      <c r="A1473" t="s">
        <v>3971</v>
      </c>
      <c r="B1473" t="s">
        <v>144</v>
      </c>
      <c r="C1473" t="s">
        <v>6232</v>
      </c>
      <c r="D1473" t="s">
        <v>3971</v>
      </c>
    </row>
    <row r="1474" spans="1:5" x14ac:dyDescent="0.15">
      <c r="A1474" t="s">
        <v>7008</v>
      </c>
      <c r="B1474" t="s">
        <v>5993</v>
      </c>
      <c r="C1474" t="s">
        <v>2965</v>
      </c>
      <c r="D1474" t="s">
        <v>3971</v>
      </c>
      <c r="E1474" t="s">
        <v>4521</v>
      </c>
    </row>
    <row r="1475" spans="1:5" x14ac:dyDescent="0.15">
      <c r="A1475" t="s">
        <v>7009</v>
      </c>
      <c r="B1475" t="s">
        <v>5995</v>
      </c>
      <c r="C1475" t="s">
        <v>4523</v>
      </c>
      <c r="D1475" t="s">
        <v>3971</v>
      </c>
      <c r="E1475" t="s">
        <v>3856</v>
      </c>
    </row>
    <row r="1476" spans="1:5" x14ac:dyDescent="0.15">
      <c r="A1476" t="s">
        <v>7010</v>
      </c>
      <c r="B1476" t="s">
        <v>304</v>
      </c>
      <c r="C1476" t="s">
        <v>4526</v>
      </c>
      <c r="D1476" t="s">
        <v>3971</v>
      </c>
      <c r="E1476" t="s">
        <v>2322</v>
      </c>
    </row>
    <row r="1477" spans="1:5" x14ac:dyDescent="0.15">
      <c r="A1477" t="s">
        <v>7011</v>
      </c>
      <c r="B1477" t="s">
        <v>3615</v>
      </c>
      <c r="C1477" t="s">
        <v>4528</v>
      </c>
      <c r="D1477" t="s">
        <v>3971</v>
      </c>
      <c r="E1477" t="s">
        <v>3107</v>
      </c>
    </row>
    <row r="1478" spans="1:5" x14ac:dyDescent="0.15">
      <c r="A1478" t="s">
        <v>6912</v>
      </c>
      <c r="B1478" t="s">
        <v>5996</v>
      </c>
      <c r="C1478" t="s">
        <v>3810</v>
      </c>
      <c r="D1478" t="s">
        <v>3971</v>
      </c>
      <c r="E1478" t="s">
        <v>1598</v>
      </c>
    </row>
    <row r="1479" spans="1:5" x14ac:dyDescent="0.15">
      <c r="A1479" t="s">
        <v>5446</v>
      </c>
      <c r="B1479" t="s">
        <v>5997</v>
      </c>
      <c r="C1479" t="s">
        <v>416</v>
      </c>
      <c r="D1479" t="s">
        <v>3971</v>
      </c>
      <c r="E1479" t="s">
        <v>4530</v>
      </c>
    </row>
    <row r="1480" spans="1:5" x14ac:dyDescent="0.15">
      <c r="A1480" t="s">
        <v>7013</v>
      </c>
      <c r="B1480" t="s">
        <v>5998</v>
      </c>
      <c r="C1480" t="s">
        <v>4532</v>
      </c>
      <c r="D1480" t="s">
        <v>3971</v>
      </c>
      <c r="E1480" t="s">
        <v>2435</v>
      </c>
    </row>
    <row r="1481" spans="1:5" x14ac:dyDescent="0.15">
      <c r="A1481" t="s">
        <v>5575</v>
      </c>
      <c r="B1481" t="s">
        <v>5999</v>
      </c>
      <c r="C1481" t="s">
        <v>4535</v>
      </c>
      <c r="D1481" t="s">
        <v>3971</v>
      </c>
      <c r="E1481" t="s">
        <v>1954</v>
      </c>
    </row>
    <row r="1482" spans="1:5" x14ac:dyDescent="0.15">
      <c r="A1482" t="s">
        <v>4701</v>
      </c>
      <c r="B1482" t="s">
        <v>5621</v>
      </c>
      <c r="C1482" t="s">
        <v>4536</v>
      </c>
      <c r="D1482" t="s">
        <v>3971</v>
      </c>
      <c r="E1482" t="s">
        <v>4537</v>
      </c>
    </row>
    <row r="1483" spans="1:5" x14ac:dyDescent="0.15">
      <c r="A1483" t="s">
        <v>7014</v>
      </c>
      <c r="B1483" t="s">
        <v>4524</v>
      </c>
      <c r="C1483" t="s">
        <v>1934</v>
      </c>
      <c r="D1483" t="s">
        <v>3971</v>
      </c>
      <c r="E1483" t="s">
        <v>4538</v>
      </c>
    </row>
    <row r="1484" spans="1:5" x14ac:dyDescent="0.15">
      <c r="A1484" t="s">
        <v>7015</v>
      </c>
      <c r="B1484" t="s">
        <v>6000</v>
      </c>
      <c r="C1484" t="s">
        <v>4539</v>
      </c>
      <c r="D1484" t="s">
        <v>3971</v>
      </c>
      <c r="E1484" t="s">
        <v>4540</v>
      </c>
    </row>
    <row r="1485" spans="1:5" x14ac:dyDescent="0.15">
      <c r="A1485" t="s">
        <v>2523</v>
      </c>
      <c r="B1485" t="s">
        <v>3545</v>
      </c>
      <c r="C1485" t="s">
        <v>4542</v>
      </c>
      <c r="D1485" t="s">
        <v>3971</v>
      </c>
      <c r="E1485" t="s">
        <v>1815</v>
      </c>
    </row>
    <row r="1486" spans="1:5" x14ac:dyDescent="0.15">
      <c r="A1486" t="s">
        <v>7016</v>
      </c>
      <c r="B1486" t="s">
        <v>6001</v>
      </c>
      <c r="C1486" t="s">
        <v>2980</v>
      </c>
      <c r="D1486" t="s">
        <v>3971</v>
      </c>
      <c r="E1486" t="s">
        <v>4543</v>
      </c>
    </row>
    <row r="1487" spans="1:5" x14ac:dyDescent="0.15">
      <c r="A1487" t="s">
        <v>4578</v>
      </c>
      <c r="B1487" t="s">
        <v>3811</v>
      </c>
      <c r="C1487" t="s">
        <v>3557</v>
      </c>
      <c r="D1487" t="s">
        <v>3971</v>
      </c>
      <c r="E1487" t="s">
        <v>1634</v>
      </c>
    </row>
    <row r="1488" spans="1:5" x14ac:dyDescent="0.15">
      <c r="A1488" t="s">
        <v>6265</v>
      </c>
      <c r="B1488" t="s">
        <v>1361</v>
      </c>
      <c r="C1488" t="s">
        <v>4547</v>
      </c>
      <c r="D1488" t="s">
        <v>3971</v>
      </c>
      <c r="E1488" t="s">
        <v>3434</v>
      </c>
    </row>
    <row r="1489" spans="1:5" x14ac:dyDescent="0.15">
      <c r="A1489" t="s">
        <v>7017</v>
      </c>
      <c r="B1489" t="s">
        <v>2386</v>
      </c>
      <c r="C1489" t="s">
        <v>3791</v>
      </c>
      <c r="D1489" t="s">
        <v>3971</v>
      </c>
      <c r="E1489" t="s">
        <v>3782</v>
      </c>
    </row>
    <row r="1490" spans="1:5" x14ac:dyDescent="0.15">
      <c r="A1490" t="s">
        <v>7018</v>
      </c>
      <c r="B1490" t="s">
        <v>5498</v>
      </c>
      <c r="C1490" t="s">
        <v>2200</v>
      </c>
      <c r="D1490" t="s">
        <v>3971</v>
      </c>
      <c r="E1490" t="s">
        <v>4549</v>
      </c>
    </row>
    <row r="1491" spans="1:5" x14ac:dyDescent="0.15">
      <c r="A1491" t="s">
        <v>7019</v>
      </c>
      <c r="B1491" t="s">
        <v>6002</v>
      </c>
      <c r="C1491" t="s">
        <v>4550</v>
      </c>
      <c r="D1491" t="s">
        <v>3971</v>
      </c>
      <c r="E1491" t="s">
        <v>4554</v>
      </c>
    </row>
    <row r="1492" spans="1:5" x14ac:dyDescent="0.15">
      <c r="A1492" t="s">
        <v>6726</v>
      </c>
      <c r="B1492" t="s">
        <v>6003</v>
      </c>
      <c r="C1492" t="s">
        <v>4557</v>
      </c>
      <c r="D1492" t="s">
        <v>3971</v>
      </c>
      <c r="E1492" t="s">
        <v>4559</v>
      </c>
    </row>
    <row r="1493" spans="1:5" x14ac:dyDescent="0.15">
      <c r="A1493" t="s">
        <v>3323</v>
      </c>
      <c r="B1493" t="s">
        <v>567</v>
      </c>
      <c r="C1493" t="s">
        <v>1143</v>
      </c>
      <c r="D1493" t="s">
        <v>3971</v>
      </c>
      <c r="E1493" t="s">
        <v>4561</v>
      </c>
    </row>
    <row r="1494" spans="1:5" x14ac:dyDescent="0.15">
      <c r="A1494" t="s">
        <v>7020</v>
      </c>
      <c r="B1494" t="s">
        <v>6004</v>
      </c>
      <c r="C1494" t="s">
        <v>4563</v>
      </c>
      <c r="D1494" t="s">
        <v>3971</v>
      </c>
      <c r="E1494" t="s">
        <v>3073</v>
      </c>
    </row>
    <row r="1495" spans="1:5" x14ac:dyDescent="0.15">
      <c r="A1495" t="s">
        <v>5356</v>
      </c>
      <c r="B1495" t="s">
        <v>324</v>
      </c>
      <c r="C1495" t="s">
        <v>2513</v>
      </c>
      <c r="D1495" t="s">
        <v>3971</v>
      </c>
      <c r="E1495" t="s">
        <v>2240</v>
      </c>
    </row>
    <row r="1496" spans="1:5" x14ac:dyDescent="0.15">
      <c r="A1496" t="s">
        <v>7021</v>
      </c>
      <c r="B1496" t="s">
        <v>6005</v>
      </c>
      <c r="C1496" t="s">
        <v>4566</v>
      </c>
      <c r="D1496" t="s">
        <v>3971</v>
      </c>
      <c r="E1496" t="s">
        <v>1915</v>
      </c>
    </row>
    <row r="1497" spans="1:5" x14ac:dyDescent="0.15">
      <c r="A1497" t="s">
        <v>7022</v>
      </c>
      <c r="B1497" t="s">
        <v>2013</v>
      </c>
      <c r="C1497" t="s">
        <v>4569</v>
      </c>
      <c r="D1497" t="s">
        <v>3971</v>
      </c>
      <c r="E1497" t="s">
        <v>4571</v>
      </c>
    </row>
    <row r="1498" spans="1:5" x14ac:dyDescent="0.15">
      <c r="A1498" t="s">
        <v>6470</v>
      </c>
      <c r="B1498" t="s">
        <v>6006</v>
      </c>
      <c r="C1498" t="s">
        <v>4573</v>
      </c>
      <c r="D1498" t="s">
        <v>3971</v>
      </c>
      <c r="E1498" t="s">
        <v>4575</v>
      </c>
    </row>
    <row r="1499" spans="1:5" x14ac:dyDescent="0.15">
      <c r="A1499" t="s">
        <v>4469</v>
      </c>
      <c r="B1499" t="s">
        <v>6008</v>
      </c>
      <c r="C1499" t="s">
        <v>1160</v>
      </c>
      <c r="D1499" t="s">
        <v>3971</v>
      </c>
      <c r="E1499" t="s">
        <v>1040</v>
      </c>
    </row>
    <row r="1500" spans="1:5" x14ac:dyDescent="0.15">
      <c r="A1500" t="s">
        <v>7023</v>
      </c>
      <c r="B1500" t="s">
        <v>712</v>
      </c>
      <c r="C1500" t="s">
        <v>3061</v>
      </c>
      <c r="D1500" t="s">
        <v>3971</v>
      </c>
      <c r="E1500" t="s">
        <v>4577</v>
      </c>
    </row>
    <row r="1501" spans="1:5" x14ac:dyDescent="0.15">
      <c r="A1501" t="s">
        <v>7024</v>
      </c>
      <c r="B1501" t="s">
        <v>6009</v>
      </c>
      <c r="C1501" t="s">
        <v>4580</v>
      </c>
      <c r="D1501" t="s">
        <v>3971</v>
      </c>
      <c r="E1501" t="s">
        <v>4237</v>
      </c>
    </row>
    <row r="1502" spans="1:5" x14ac:dyDescent="0.15">
      <c r="A1502" t="s">
        <v>7025</v>
      </c>
      <c r="B1502" t="s">
        <v>6010</v>
      </c>
      <c r="C1502" t="s">
        <v>494</v>
      </c>
      <c r="D1502" t="s">
        <v>3971</v>
      </c>
      <c r="E1502" t="s">
        <v>4581</v>
      </c>
    </row>
    <row r="1503" spans="1:5" x14ac:dyDescent="0.15">
      <c r="A1503" t="s">
        <v>7026</v>
      </c>
      <c r="B1503" t="s">
        <v>3066</v>
      </c>
      <c r="C1503" t="s">
        <v>4582</v>
      </c>
      <c r="D1503" t="s">
        <v>3971</v>
      </c>
      <c r="E1503" t="s">
        <v>4584</v>
      </c>
    </row>
    <row r="1504" spans="1:5" x14ac:dyDescent="0.15">
      <c r="A1504" t="s">
        <v>7027</v>
      </c>
      <c r="B1504" t="s">
        <v>2895</v>
      </c>
      <c r="C1504" t="s">
        <v>2762</v>
      </c>
      <c r="D1504" t="s">
        <v>3971</v>
      </c>
      <c r="E1504" t="s">
        <v>1245</v>
      </c>
    </row>
    <row r="1505" spans="1:5" x14ac:dyDescent="0.15">
      <c r="A1505" t="s">
        <v>7028</v>
      </c>
      <c r="B1505" t="s">
        <v>6011</v>
      </c>
      <c r="C1505" t="s">
        <v>4374</v>
      </c>
      <c r="D1505" t="s">
        <v>3971</v>
      </c>
      <c r="E1505" t="s">
        <v>2979</v>
      </c>
    </row>
    <row r="1506" spans="1:5" x14ac:dyDescent="0.15">
      <c r="A1506" t="s">
        <v>7029</v>
      </c>
      <c r="B1506" t="s">
        <v>5637</v>
      </c>
      <c r="C1506" t="s">
        <v>3444</v>
      </c>
      <c r="D1506" t="s">
        <v>3971</v>
      </c>
      <c r="E1506" t="s">
        <v>3079</v>
      </c>
    </row>
    <row r="1507" spans="1:5" x14ac:dyDescent="0.15">
      <c r="A1507" t="s">
        <v>6187</v>
      </c>
      <c r="B1507" t="s">
        <v>6012</v>
      </c>
      <c r="C1507" t="s">
        <v>4586</v>
      </c>
      <c r="D1507" t="s">
        <v>3971</v>
      </c>
      <c r="E1507" t="s">
        <v>4588</v>
      </c>
    </row>
    <row r="1508" spans="1:5" x14ac:dyDescent="0.15">
      <c r="A1508" t="s">
        <v>4589</v>
      </c>
      <c r="B1508" t="s">
        <v>3261</v>
      </c>
      <c r="C1508" t="s">
        <v>6233</v>
      </c>
      <c r="D1508" t="s">
        <v>4589</v>
      </c>
    </row>
    <row r="1509" spans="1:5" x14ac:dyDescent="0.15">
      <c r="A1509" t="s">
        <v>2004</v>
      </c>
      <c r="B1509" t="s">
        <v>56</v>
      </c>
      <c r="C1509" t="s">
        <v>2729</v>
      </c>
      <c r="D1509" t="s">
        <v>4589</v>
      </c>
      <c r="E1509" t="s">
        <v>4587</v>
      </c>
    </row>
    <row r="1510" spans="1:5" x14ac:dyDescent="0.15">
      <c r="A1510" t="s">
        <v>7031</v>
      </c>
      <c r="B1510" t="s">
        <v>6013</v>
      </c>
      <c r="C1510" t="s">
        <v>1993</v>
      </c>
      <c r="D1510" t="s">
        <v>4589</v>
      </c>
      <c r="E1510" t="s">
        <v>2651</v>
      </c>
    </row>
    <row r="1511" spans="1:5" x14ac:dyDescent="0.15">
      <c r="A1511" t="s">
        <v>7032</v>
      </c>
      <c r="B1511" t="s">
        <v>6014</v>
      </c>
      <c r="C1511" t="s">
        <v>4590</v>
      </c>
      <c r="D1511" t="s">
        <v>4589</v>
      </c>
      <c r="E1511" t="s">
        <v>4593</v>
      </c>
    </row>
    <row r="1512" spans="1:5" x14ac:dyDescent="0.15">
      <c r="A1512" t="s">
        <v>1190</v>
      </c>
      <c r="B1512" t="s">
        <v>6015</v>
      </c>
      <c r="C1512" t="s">
        <v>3205</v>
      </c>
      <c r="D1512" t="s">
        <v>4589</v>
      </c>
      <c r="E1512" t="s">
        <v>3799</v>
      </c>
    </row>
    <row r="1513" spans="1:5" x14ac:dyDescent="0.15">
      <c r="A1513" t="s">
        <v>3597</v>
      </c>
      <c r="B1513" t="s">
        <v>6016</v>
      </c>
      <c r="C1513" t="s">
        <v>4594</v>
      </c>
      <c r="D1513" t="s">
        <v>4589</v>
      </c>
      <c r="E1513" t="s">
        <v>4244</v>
      </c>
    </row>
    <row r="1514" spans="1:5" x14ac:dyDescent="0.15">
      <c r="A1514" t="s">
        <v>1781</v>
      </c>
      <c r="B1514" t="s">
        <v>2971</v>
      </c>
      <c r="C1514" t="s">
        <v>774</v>
      </c>
      <c r="D1514" t="s">
        <v>4589</v>
      </c>
      <c r="E1514" t="s">
        <v>4595</v>
      </c>
    </row>
    <row r="1515" spans="1:5" x14ac:dyDescent="0.15">
      <c r="A1515" t="s">
        <v>6043</v>
      </c>
      <c r="B1515" t="s">
        <v>410</v>
      </c>
      <c r="C1515" t="s">
        <v>4129</v>
      </c>
      <c r="D1515" t="s">
        <v>4589</v>
      </c>
      <c r="E1515" t="s">
        <v>4599</v>
      </c>
    </row>
    <row r="1516" spans="1:5" x14ac:dyDescent="0.15">
      <c r="A1516" t="s">
        <v>6581</v>
      </c>
      <c r="B1516" t="s">
        <v>6017</v>
      </c>
      <c r="C1516" t="s">
        <v>4600</v>
      </c>
      <c r="D1516" t="s">
        <v>4589</v>
      </c>
      <c r="E1516" t="s">
        <v>4605</v>
      </c>
    </row>
    <row r="1517" spans="1:5" x14ac:dyDescent="0.15">
      <c r="A1517" t="s">
        <v>6553</v>
      </c>
      <c r="B1517" t="s">
        <v>2221</v>
      </c>
      <c r="C1517" t="s">
        <v>1476</v>
      </c>
      <c r="D1517" t="s">
        <v>4589</v>
      </c>
      <c r="E1517" t="s">
        <v>602</v>
      </c>
    </row>
    <row r="1518" spans="1:5" x14ac:dyDescent="0.15">
      <c r="A1518" t="s">
        <v>400</v>
      </c>
      <c r="B1518" t="s">
        <v>4682</v>
      </c>
      <c r="C1518" t="s">
        <v>4458</v>
      </c>
      <c r="D1518" t="s">
        <v>4589</v>
      </c>
      <c r="E1518" t="s">
        <v>1435</v>
      </c>
    </row>
    <row r="1519" spans="1:5" x14ac:dyDescent="0.15">
      <c r="A1519" t="s">
        <v>7033</v>
      </c>
      <c r="B1519" t="s">
        <v>5746</v>
      </c>
      <c r="C1519" t="s">
        <v>3395</v>
      </c>
      <c r="D1519" t="s">
        <v>4589</v>
      </c>
      <c r="E1519" t="s">
        <v>4123</v>
      </c>
    </row>
    <row r="1520" spans="1:5" x14ac:dyDescent="0.15">
      <c r="A1520" t="s">
        <v>7034</v>
      </c>
      <c r="B1520" t="s">
        <v>806</v>
      </c>
      <c r="C1520" t="s">
        <v>4607</v>
      </c>
      <c r="D1520" t="s">
        <v>4589</v>
      </c>
      <c r="E1520" t="s">
        <v>1325</v>
      </c>
    </row>
    <row r="1521" spans="1:5" x14ac:dyDescent="0.15">
      <c r="A1521" t="s">
        <v>7035</v>
      </c>
      <c r="B1521" t="s">
        <v>4093</v>
      </c>
      <c r="C1521" t="s">
        <v>4608</v>
      </c>
      <c r="D1521" t="s">
        <v>4589</v>
      </c>
      <c r="E1521" t="s">
        <v>3844</v>
      </c>
    </row>
    <row r="1522" spans="1:5" x14ac:dyDescent="0.15">
      <c r="A1522" t="s">
        <v>1787</v>
      </c>
      <c r="B1522" t="s">
        <v>5984</v>
      </c>
      <c r="C1522" t="s">
        <v>676</v>
      </c>
      <c r="D1522" t="s">
        <v>4589</v>
      </c>
      <c r="E1522" t="s">
        <v>4609</v>
      </c>
    </row>
    <row r="1523" spans="1:5" x14ac:dyDescent="0.15">
      <c r="A1523" t="s">
        <v>7036</v>
      </c>
      <c r="B1523" t="s">
        <v>6018</v>
      </c>
      <c r="C1523" t="s">
        <v>4610</v>
      </c>
      <c r="D1523" t="s">
        <v>4589</v>
      </c>
      <c r="E1523" t="s">
        <v>4613</v>
      </c>
    </row>
    <row r="1524" spans="1:5" x14ac:dyDescent="0.15">
      <c r="A1524" t="s">
        <v>6817</v>
      </c>
      <c r="B1524" t="s">
        <v>364</v>
      </c>
      <c r="C1524" t="s">
        <v>4615</v>
      </c>
      <c r="D1524" t="s">
        <v>4589</v>
      </c>
      <c r="E1524" t="s">
        <v>1111</v>
      </c>
    </row>
    <row r="1525" spans="1:5" x14ac:dyDescent="0.15">
      <c r="A1525" t="s">
        <v>7037</v>
      </c>
      <c r="B1525" t="s">
        <v>6019</v>
      </c>
      <c r="C1525" t="s">
        <v>166</v>
      </c>
      <c r="D1525" t="s">
        <v>4589</v>
      </c>
      <c r="E1525" t="s">
        <v>4616</v>
      </c>
    </row>
    <row r="1526" spans="1:5" x14ac:dyDescent="0.15">
      <c r="A1526" t="s">
        <v>1376</v>
      </c>
      <c r="B1526" t="s">
        <v>4760</v>
      </c>
      <c r="C1526" t="s">
        <v>2272</v>
      </c>
      <c r="D1526" t="s">
        <v>4589</v>
      </c>
      <c r="E1526" t="s">
        <v>459</v>
      </c>
    </row>
    <row r="1527" spans="1:5" x14ac:dyDescent="0.15">
      <c r="A1527" t="s">
        <v>7038</v>
      </c>
      <c r="B1527" t="s">
        <v>875</v>
      </c>
      <c r="C1527" t="s">
        <v>4518</v>
      </c>
      <c r="D1527" t="s">
        <v>4589</v>
      </c>
      <c r="E1527" t="s">
        <v>3504</v>
      </c>
    </row>
    <row r="1528" spans="1:5" x14ac:dyDescent="0.15">
      <c r="A1528" t="s">
        <v>4126</v>
      </c>
      <c r="B1528" t="s">
        <v>6020</v>
      </c>
      <c r="C1528" t="s">
        <v>1672</v>
      </c>
      <c r="D1528" t="s">
        <v>4589</v>
      </c>
      <c r="E1528" t="s">
        <v>3317</v>
      </c>
    </row>
    <row r="1529" spans="1:5" x14ac:dyDescent="0.15">
      <c r="A1529" t="s">
        <v>2526</v>
      </c>
      <c r="B1529" t="s">
        <v>6021</v>
      </c>
      <c r="C1529" t="s">
        <v>2205</v>
      </c>
      <c r="D1529" t="s">
        <v>4589</v>
      </c>
      <c r="E1529" t="s">
        <v>1613</v>
      </c>
    </row>
    <row r="1530" spans="1:5" x14ac:dyDescent="0.15">
      <c r="A1530" t="s">
        <v>2918</v>
      </c>
      <c r="B1530" t="s">
        <v>6022</v>
      </c>
      <c r="C1530" t="s">
        <v>4618</v>
      </c>
      <c r="D1530" t="s">
        <v>4589</v>
      </c>
      <c r="E1530" t="s">
        <v>450</v>
      </c>
    </row>
    <row r="1531" spans="1:5" x14ac:dyDescent="0.15">
      <c r="A1531" t="s">
        <v>7039</v>
      </c>
      <c r="B1531" t="s">
        <v>1795</v>
      </c>
      <c r="C1531" t="s">
        <v>382</v>
      </c>
      <c r="D1531" t="s">
        <v>4589</v>
      </c>
      <c r="E1531" t="s">
        <v>4619</v>
      </c>
    </row>
    <row r="1532" spans="1:5" x14ac:dyDescent="0.15">
      <c r="A1532" t="s">
        <v>860</v>
      </c>
      <c r="B1532" t="s">
        <v>423</v>
      </c>
      <c r="C1532" t="s">
        <v>4622</v>
      </c>
      <c r="D1532" t="s">
        <v>4589</v>
      </c>
      <c r="E1532" t="s">
        <v>4338</v>
      </c>
    </row>
    <row r="1533" spans="1:5" x14ac:dyDescent="0.15">
      <c r="A1533" t="s">
        <v>3905</v>
      </c>
      <c r="B1533" t="s">
        <v>6023</v>
      </c>
      <c r="C1533" t="s">
        <v>529</v>
      </c>
      <c r="D1533" t="s">
        <v>4589</v>
      </c>
      <c r="E1533" t="s">
        <v>4623</v>
      </c>
    </row>
    <row r="1534" spans="1:5" x14ac:dyDescent="0.15">
      <c r="A1534" t="s">
        <v>5031</v>
      </c>
      <c r="B1534" t="s">
        <v>3533</v>
      </c>
      <c r="C1534" t="s">
        <v>4624</v>
      </c>
      <c r="D1534" t="s">
        <v>4589</v>
      </c>
      <c r="E1534" t="s">
        <v>4625</v>
      </c>
    </row>
    <row r="1535" spans="1:5" x14ac:dyDescent="0.15">
      <c r="A1535" t="s">
        <v>1153</v>
      </c>
      <c r="B1535" t="s">
        <v>6024</v>
      </c>
      <c r="C1535" t="s">
        <v>4627</v>
      </c>
      <c r="D1535" t="s">
        <v>4589</v>
      </c>
      <c r="E1535" t="s">
        <v>4628</v>
      </c>
    </row>
    <row r="1536" spans="1:5" x14ac:dyDescent="0.15">
      <c r="A1536" t="s">
        <v>750</v>
      </c>
      <c r="B1536" t="s">
        <v>6025</v>
      </c>
      <c r="C1536" t="s">
        <v>4629</v>
      </c>
      <c r="D1536" t="s">
        <v>4589</v>
      </c>
      <c r="E1536" t="s">
        <v>4632</v>
      </c>
    </row>
    <row r="1537" spans="1:5" x14ac:dyDescent="0.15">
      <c r="A1537" t="s">
        <v>7040</v>
      </c>
      <c r="B1537" t="s">
        <v>4275</v>
      </c>
      <c r="C1537" t="s">
        <v>6235</v>
      </c>
      <c r="D1537" t="s">
        <v>6236</v>
      </c>
      <c r="E1537" t="s">
        <v>6237</v>
      </c>
    </row>
    <row r="1538" spans="1:5" x14ac:dyDescent="0.15">
      <c r="A1538" t="s">
        <v>2702</v>
      </c>
      <c r="B1538" t="s">
        <v>6026</v>
      </c>
      <c r="C1538" t="s">
        <v>4633</v>
      </c>
      <c r="D1538" t="s">
        <v>4589</v>
      </c>
      <c r="E1538" t="s">
        <v>4635</v>
      </c>
    </row>
    <row r="1539" spans="1:5" x14ac:dyDescent="0.15">
      <c r="A1539" t="s">
        <v>1193</v>
      </c>
      <c r="B1539" t="s">
        <v>6027</v>
      </c>
      <c r="C1539" t="s">
        <v>3182</v>
      </c>
      <c r="D1539" t="s">
        <v>4589</v>
      </c>
      <c r="E1539" t="s">
        <v>3440</v>
      </c>
    </row>
    <row r="1540" spans="1:5" x14ac:dyDescent="0.15">
      <c r="A1540" t="s">
        <v>1008</v>
      </c>
      <c r="B1540" t="s">
        <v>4257</v>
      </c>
      <c r="C1540" t="s">
        <v>2307</v>
      </c>
      <c r="D1540" t="s">
        <v>4589</v>
      </c>
      <c r="E1540" t="s">
        <v>4639</v>
      </c>
    </row>
    <row r="1541" spans="1:5" x14ac:dyDescent="0.15">
      <c r="A1541" t="s">
        <v>7041</v>
      </c>
      <c r="B1541" t="s">
        <v>6029</v>
      </c>
      <c r="C1541" t="s">
        <v>3846</v>
      </c>
      <c r="D1541" t="s">
        <v>4589</v>
      </c>
      <c r="E1541" t="s">
        <v>4640</v>
      </c>
    </row>
    <row r="1542" spans="1:5" x14ac:dyDescent="0.15">
      <c r="A1542" t="s">
        <v>5848</v>
      </c>
      <c r="B1542" t="s">
        <v>6031</v>
      </c>
      <c r="C1542" t="s">
        <v>4641</v>
      </c>
      <c r="D1542" t="s">
        <v>4589</v>
      </c>
      <c r="E1542" t="s">
        <v>4642</v>
      </c>
    </row>
    <row r="1543" spans="1:5" x14ac:dyDescent="0.15">
      <c r="A1543" t="s">
        <v>7042</v>
      </c>
      <c r="B1543" t="s">
        <v>6032</v>
      </c>
      <c r="C1543" t="s">
        <v>4644</v>
      </c>
      <c r="D1543" t="s">
        <v>4589</v>
      </c>
      <c r="E1543" t="s">
        <v>138</v>
      </c>
    </row>
    <row r="1544" spans="1:5" x14ac:dyDescent="0.15">
      <c r="A1544" t="s">
        <v>7043</v>
      </c>
      <c r="B1544" t="s">
        <v>5726</v>
      </c>
      <c r="C1544" t="s">
        <v>1220</v>
      </c>
      <c r="D1544" t="s">
        <v>4589</v>
      </c>
      <c r="E1544" t="s">
        <v>4646</v>
      </c>
    </row>
    <row r="1545" spans="1:5" x14ac:dyDescent="0.15">
      <c r="A1545" t="s">
        <v>7044</v>
      </c>
      <c r="B1545" t="s">
        <v>2298</v>
      </c>
      <c r="C1545" t="s">
        <v>2437</v>
      </c>
      <c r="D1545" t="s">
        <v>4589</v>
      </c>
      <c r="E1545" t="s">
        <v>4648</v>
      </c>
    </row>
    <row r="1546" spans="1:5" x14ac:dyDescent="0.15">
      <c r="A1546" t="s">
        <v>771</v>
      </c>
      <c r="B1546" t="s">
        <v>6033</v>
      </c>
      <c r="C1546" t="s">
        <v>4650</v>
      </c>
      <c r="D1546" t="s">
        <v>4589</v>
      </c>
      <c r="E1546" t="s">
        <v>3783</v>
      </c>
    </row>
    <row r="1547" spans="1:5" x14ac:dyDescent="0.15">
      <c r="A1547" t="s">
        <v>7045</v>
      </c>
      <c r="B1547" t="s">
        <v>6034</v>
      </c>
      <c r="C1547" t="s">
        <v>2867</v>
      </c>
      <c r="D1547" t="s">
        <v>4589</v>
      </c>
      <c r="E1547" t="s">
        <v>2289</v>
      </c>
    </row>
    <row r="1548" spans="1:5" x14ac:dyDescent="0.15">
      <c r="A1548" t="s">
        <v>6168</v>
      </c>
      <c r="B1548" t="s">
        <v>6035</v>
      </c>
      <c r="C1548" t="s">
        <v>4651</v>
      </c>
      <c r="D1548" t="s">
        <v>4589</v>
      </c>
      <c r="E1548" t="s">
        <v>1017</v>
      </c>
    </row>
    <row r="1549" spans="1:5" x14ac:dyDescent="0.15">
      <c r="A1549" t="s">
        <v>6930</v>
      </c>
      <c r="B1549" t="s">
        <v>6036</v>
      </c>
      <c r="C1549" t="s">
        <v>4652</v>
      </c>
      <c r="D1549" t="s">
        <v>4589</v>
      </c>
      <c r="E1549" t="s">
        <v>2874</v>
      </c>
    </row>
    <row r="1550" spans="1:5" x14ac:dyDescent="0.15">
      <c r="A1550" t="s">
        <v>6837</v>
      </c>
      <c r="B1550" t="s">
        <v>1783</v>
      </c>
      <c r="C1550" t="s">
        <v>4654</v>
      </c>
      <c r="D1550" t="s">
        <v>4589</v>
      </c>
      <c r="E1550" t="s">
        <v>4656</v>
      </c>
    </row>
    <row r="1551" spans="1:5" x14ac:dyDescent="0.15">
      <c r="A1551" t="s">
        <v>7046</v>
      </c>
      <c r="B1551" t="s">
        <v>3273</v>
      </c>
      <c r="C1551" t="s">
        <v>4657</v>
      </c>
      <c r="D1551" t="s">
        <v>4589</v>
      </c>
      <c r="E1551" t="s">
        <v>4372</v>
      </c>
    </row>
    <row r="1552" spans="1:5" x14ac:dyDescent="0.15">
      <c r="A1552" t="s">
        <v>7047</v>
      </c>
      <c r="B1552" t="s">
        <v>6037</v>
      </c>
      <c r="C1552" t="s">
        <v>4658</v>
      </c>
      <c r="D1552" t="s">
        <v>4589</v>
      </c>
      <c r="E1552" t="s">
        <v>4014</v>
      </c>
    </row>
    <row r="1553" spans="1:5" x14ac:dyDescent="0.15">
      <c r="A1553" t="s">
        <v>7048</v>
      </c>
      <c r="B1553" t="s">
        <v>2575</v>
      </c>
      <c r="C1553" t="s">
        <v>1950</v>
      </c>
      <c r="D1553" t="s">
        <v>4589</v>
      </c>
      <c r="E1553" t="s">
        <v>4660</v>
      </c>
    </row>
    <row r="1554" spans="1:5" x14ac:dyDescent="0.15">
      <c r="A1554" t="s">
        <v>4938</v>
      </c>
      <c r="B1554" t="s">
        <v>3492</v>
      </c>
      <c r="C1554" t="s">
        <v>4661</v>
      </c>
      <c r="D1554" t="s">
        <v>4589</v>
      </c>
      <c r="E1554" t="s">
        <v>4663</v>
      </c>
    </row>
    <row r="1555" spans="1:5" x14ac:dyDescent="0.15">
      <c r="A1555" t="s">
        <v>2990</v>
      </c>
      <c r="B1555" t="s">
        <v>6038</v>
      </c>
      <c r="C1555" t="s">
        <v>4664</v>
      </c>
      <c r="D1555" t="s">
        <v>4589</v>
      </c>
      <c r="E1555" t="s">
        <v>4666</v>
      </c>
    </row>
    <row r="1556" spans="1:5" x14ac:dyDescent="0.15">
      <c r="A1556" t="s">
        <v>6234</v>
      </c>
      <c r="B1556" t="s">
        <v>7190</v>
      </c>
      <c r="C1556" t="s">
        <v>6238</v>
      </c>
      <c r="D1556" t="s">
        <v>4589</v>
      </c>
      <c r="E1556" t="s">
        <v>4219</v>
      </c>
    </row>
    <row r="1557" spans="1:5" x14ac:dyDescent="0.15">
      <c r="A1557" t="s">
        <v>7049</v>
      </c>
      <c r="B1557" t="s">
        <v>937</v>
      </c>
      <c r="C1557" t="s">
        <v>2902</v>
      </c>
      <c r="D1557" t="s">
        <v>4589</v>
      </c>
      <c r="E1557" t="s">
        <v>1682</v>
      </c>
    </row>
    <row r="1558" spans="1:5" x14ac:dyDescent="0.15">
      <c r="A1558" t="s">
        <v>7050</v>
      </c>
      <c r="B1558" t="s">
        <v>1511</v>
      </c>
      <c r="C1558" t="s">
        <v>1951</v>
      </c>
      <c r="D1558" t="s">
        <v>4589</v>
      </c>
      <c r="E1558" t="s">
        <v>4667</v>
      </c>
    </row>
    <row r="1559" spans="1:5" x14ac:dyDescent="0.15">
      <c r="A1559" t="s">
        <v>7051</v>
      </c>
      <c r="B1559" t="s">
        <v>6039</v>
      </c>
      <c r="C1559" t="s">
        <v>4496</v>
      </c>
      <c r="D1559" t="s">
        <v>4589</v>
      </c>
      <c r="E1559" t="s">
        <v>4668</v>
      </c>
    </row>
    <row r="1560" spans="1:5" x14ac:dyDescent="0.15">
      <c r="A1560" t="s">
        <v>3060</v>
      </c>
      <c r="B1560" t="s">
        <v>7191</v>
      </c>
      <c r="C1560" t="s">
        <v>4361</v>
      </c>
      <c r="D1560" t="s">
        <v>4589</v>
      </c>
      <c r="E1560" t="s">
        <v>1855</v>
      </c>
    </row>
    <row r="1561" spans="1:5" x14ac:dyDescent="0.15">
      <c r="A1561" t="s">
        <v>1320</v>
      </c>
      <c r="B1561" t="s">
        <v>6040</v>
      </c>
      <c r="C1561" t="s">
        <v>1418</v>
      </c>
      <c r="D1561" t="s">
        <v>4589</v>
      </c>
      <c r="E1561" t="s">
        <v>3924</v>
      </c>
    </row>
    <row r="1562" spans="1:5" x14ac:dyDescent="0.15">
      <c r="A1562" t="s">
        <v>2923</v>
      </c>
      <c r="B1562" t="s">
        <v>6041</v>
      </c>
      <c r="C1562" t="s">
        <v>4671</v>
      </c>
      <c r="D1562" t="s">
        <v>4589</v>
      </c>
      <c r="E1562" t="s">
        <v>4673</v>
      </c>
    </row>
    <row r="1563" spans="1:5" x14ac:dyDescent="0.15">
      <c r="A1563" t="s">
        <v>5434</v>
      </c>
      <c r="B1563" t="s">
        <v>6042</v>
      </c>
      <c r="C1563" t="s">
        <v>4674</v>
      </c>
      <c r="D1563" t="s">
        <v>4589</v>
      </c>
      <c r="E1563" t="s">
        <v>2518</v>
      </c>
    </row>
    <row r="1564" spans="1:5" x14ac:dyDescent="0.15">
      <c r="A1564" t="s">
        <v>1343</v>
      </c>
      <c r="B1564" t="s">
        <v>6044</v>
      </c>
      <c r="C1564" t="s">
        <v>2852</v>
      </c>
      <c r="D1564" t="s">
        <v>4589</v>
      </c>
      <c r="E1564" t="s">
        <v>2167</v>
      </c>
    </row>
    <row r="1565" spans="1:5" x14ac:dyDescent="0.15">
      <c r="A1565" t="s">
        <v>7052</v>
      </c>
      <c r="B1565" t="s">
        <v>4662</v>
      </c>
      <c r="C1565" t="s">
        <v>4676</v>
      </c>
      <c r="D1565" t="s">
        <v>4589</v>
      </c>
      <c r="E1565" t="s">
        <v>4678</v>
      </c>
    </row>
    <row r="1566" spans="1:5" x14ac:dyDescent="0.15">
      <c r="A1566" t="s">
        <v>7053</v>
      </c>
      <c r="B1566" t="s">
        <v>6045</v>
      </c>
      <c r="C1566" t="s">
        <v>4679</v>
      </c>
      <c r="D1566" t="s">
        <v>4589</v>
      </c>
      <c r="E1566" t="s">
        <v>1656</v>
      </c>
    </row>
    <row r="1567" spans="1:5" x14ac:dyDescent="0.15">
      <c r="A1567" t="s">
        <v>4894</v>
      </c>
      <c r="B1567" t="s">
        <v>769</v>
      </c>
      <c r="C1567" t="s">
        <v>1633</v>
      </c>
      <c r="D1567" t="s">
        <v>4589</v>
      </c>
      <c r="E1567" t="s">
        <v>4681</v>
      </c>
    </row>
    <row r="1568" spans="1:5" x14ac:dyDescent="0.15">
      <c r="A1568" t="s">
        <v>6896</v>
      </c>
      <c r="B1568" t="s">
        <v>6046</v>
      </c>
      <c r="C1568" t="s">
        <v>2228</v>
      </c>
      <c r="D1568" t="s">
        <v>4589</v>
      </c>
      <c r="E1568" t="s">
        <v>3936</v>
      </c>
    </row>
    <row r="1569" spans="1:5" x14ac:dyDescent="0.15">
      <c r="A1569" t="s">
        <v>4684</v>
      </c>
      <c r="B1569" t="s">
        <v>7192</v>
      </c>
      <c r="C1569" t="s">
        <v>6239</v>
      </c>
      <c r="D1569" t="s">
        <v>4684</v>
      </c>
    </row>
    <row r="1570" spans="1:5" x14ac:dyDescent="0.15">
      <c r="A1570" t="s">
        <v>2641</v>
      </c>
      <c r="B1570" t="s">
        <v>3718</v>
      </c>
      <c r="C1570" t="s">
        <v>4683</v>
      </c>
      <c r="D1570" t="s">
        <v>4684</v>
      </c>
      <c r="E1570" t="s">
        <v>4686</v>
      </c>
    </row>
    <row r="1571" spans="1:5" x14ac:dyDescent="0.15">
      <c r="A1571" t="s">
        <v>3779</v>
      </c>
      <c r="B1571" t="s">
        <v>5587</v>
      </c>
      <c r="C1571" t="s">
        <v>4687</v>
      </c>
      <c r="D1571" t="s">
        <v>4684</v>
      </c>
      <c r="E1571" t="s">
        <v>4688</v>
      </c>
    </row>
    <row r="1572" spans="1:5" x14ac:dyDescent="0.15">
      <c r="A1572" t="s">
        <v>7054</v>
      </c>
      <c r="B1572" t="s">
        <v>6047</v>
      </c>
      <c r="C1572" t="s">
        <v>4691</v>
      </c>
      <c r="D1572" t="s">
        <v>4684</v>
      </c>
      <c r="E1572" t="s">
        <v>4031</v>
      </c>
    </row>
    <row r="1573" spans="1:5" x14ac:dyDescent="0.15">
      <c r="A1573" t="s">
        <v>7055</v>
      </c>
      <c r="B1573" t="s">
        <v>6048</v>
      </c>
      <c r="C1573" t="s">
        <v>4692</v>
      </c>
      <c r="D1573" t="s">
        <v>4684</v>
      </c>
      <c r="E1573" t="s">
        <v>4693</v>
      </c>
    </row>
    <row r="1574" spans="1:5" x14ac:dyDescent="0.15">
      <c r="A1574" t="s">
        <v>7056</v>
      </c>
      <c r="B1574" t="s">
        <v>6049</v>
      </c>
      <c r="C1574" t="s">
        <v>916</v>
      </c>
      <c r="D1574" t="s">
        <v>4684</v>
      </c>
      <c r="E1574" t="s">
        <v>4694</v>
      </c>
    </row>
    <row r="1575" spans="1:5" x14ac:dyDescent="0.15">
      <c r="A1575" t="s">
        <v>7057</v>
      </c>
      <c r="B1575" t="s">
        <v>4154</v>
      </c>
      <c r="C1575" t="s">
        <v>4695</v>
      </c>
      <c r="D1575" t="s">
        <v>4684</v>
      </c>
      <c r="E1575" t="s">
        <v>4698</v>
      </c>
    </row>
    <row r="1576" spans="1:5" x14ac:dyDescent="0.15">
      <c r="A1576" t="s">
        <v>7058</v>
      </c>
      <c r="B1576" t="s">
        <v>6050</v>
      </c>
      <c r="C1576" t="s">
        <v>1086</v>
      </c>
      <c r="D1576" t="s">
        <v>4684</v>
      </c>
      <c r="E1576" t="s">
        <v>4700</v>
      </c>
    </row>
    <row r="1577" spans="1:5" x14ac:dyDescent="0.15">
      <c r="A1577" t="s">
        <v>7059</v>
      </c>
      <c r="B1577" t="s">
        <v>6051</v>
      </c>
      <c r="C1577" t="s">
        <v>3774</v>
      </c>
      <c r="D1577" t="s">
        <v>4684</v>
      </c>
      <c r="E1577" t="s">
        <v>4702</v>
      </c>
    </row>
    <row r="1578" spans="1:5" x14ac:dyDescent="0.15">
      <c r="A1578" t="s">
        <v>1824</v>
      </c>
      <c r="B1578" t="s">
        <v>6052</v>
      </c>
      <c r="C1578" t="s">
        <v>2621</v>
      </c>
      <c r="D1578" t="s">
        <v>4684</v>
      </c>
      <c r="E1578" t="s">
        <v>2879</v>
      </c>
    </row>
    <row r="1579" spans="1:5" x14ac:dyDescent="0.15">
      <c r="A1579" t="s">
        <v>7060</v>
      </c>
      <c r="B1579" t="s">
        <v>6053</v>
      </c>
      <c r="C1579" t="s">
        <v>1544</v>
      </c>
      <c r="D1579" t="s">
        <v>4684</v>
      </c>
      <c r="E1579" t="s">
        <v>3259</v>
      </c>
    </row>
    <row r="1580" spans="1:5" x14ac:dyDescent="0.15">
      <c r="A1580" t="s">
        <v>2162</v>
      </c>
      <c r="B1580" t="s">
        <v>5736</v>
      </c>
      <c r="C1580" t="s">
        <v>1127</v>
      </c>
      <c r="D1580" t="s">
        <v>4684</v>
      </c>
      <c r="E1580" t="s">
        <v>3549</v>
      </c>
    </row>
    <row r="1581" spans="1:5" x14ac:dyDescent="0.15">
      <c r="A1581" t="s">
        <v>6463</v>
      </c>
      <c r="B1581" t="s">
        <v>6054</v>
      </c>
      <c r="C1581" t="s">
        <v>2665</v>
      </c>
      <c r="D1581" t="s">
        <v>4684</v>
      </c>
      <c r="E1581" t="s">
        <v>2926</v>
      </c>
    </row>
    <row r="1582" spans="1:5" x14ac:dyDescent="0.15">
      <c r="A1582" t="s">
        <v>7061</v>
      </c>
      <c r="B1582" t="s">
        <v>2041</v>
      </c>
      <c r="C1582" t="s">
        <v>4304</v>
      </c>
      <c r="D1582" t="s">
        <v>4684</v>
      </c>
      <c r="E1582" t="s">
        <v>1604</v>
      </c>
    </row>
    <row r="1583" spans="1:5" x14ac:dyDescent="0.15">
      <c r="A1583" t="s">
        <v>7062</v>
      </c>
      <c r="B1583" t="s">
        <v>6056</v>
      </c>
      <c r="C1583" t="s">
        <v>4703</v>
      </c>
      <c r="D1583" t="s">
        <v>4684</v>
      </c>
      <c r="E1583" t="s">
        <v>3722</v>
      </c>
    </row>
    <row r="1584" spans="1:5" x14ac:dyDescent="0.15">
      <c r="A1584" t="s">
        <v>3293</v>
      </c>
      <c r="B1584" t="s">
        <v>5962</v>
      </c>
      <c r="C1584" t="s">
        <v>3177</v>
      </c>
      <c r="D1584" t="s">
        <v>4684</v>
      </c>
      <c r="E1584" t="s">
        <v>3005</v>
      </c>
    </row>
    <row r="1585" spans="1:5" x14ac:dyDescent="0.15">
      <c r="A1585" t="s">
        <v>7063</v>
      </c>
      <c r="B1585" t="s">
        <v>6057</v>
      </c>
      <c r="C1585" t="s">
        <v>264</v>
      </c>
      <c r="D1585" t="s">
        <v>4684</v>
      </c>
      <c r="E1585" t="s">
        <v>3089</v>
      </c>
    </row>
    <row r="1586" spans="1:5" x14ac:dyDescent="0.15">
      <c r="A1586" t="s">
        <v>7064</v>
      </c>
      <c r="B1586" t="s">
        <v>1458</v>
      </c>
      <c r="C1586" t="s">
        <v>4704</v>
      </c>
      <c r="D1586" t="s">
        <v>4684</v>
      </c>
      <c r="E1586" t="s">
        <v>754</v>
      </c>
    </row>
    <row r="1587" spans="1:5" x14ac:dyDescent="0.15">
      <c r="A1587" t="s">
        <v>4598</v>
      </c>
      <c r="B1587" t="s">
        <v>6058</v>
      </c>
      <c r="C1587" t="s">
        <v>4705</v>
      </c>
      <c r="D1587" t="s">
        <v>4684</v>
      </c>
      <c r="E1587" t="s">
        <v>4708</v>
      </c>
    </row>
    <row r="1588" spans="1:5" x14ac:dyDescent="0.15">
      <c r="A1588" t="s">
        <v>5893</v>
      </c>
      <c r="B1588" t="s">
        <v>6060</v>
      </c>
      <c r="C1588" t="s">
        <v>4709</v>
      </c>
      <c r="D1588" t="s">
        <v>4684</v>
      </c>
      <c r="E1588" t="s">
        <v>2303</v>
      </c>
    </row>
    <row r="1589" spans="1:5" x14ac:dyDescent="0.15">
      <c r="A1589" t="s">
        <v>5626</v>
      </c>
      <c r="B1589" t="s">
        <v>6061</v>
      </c>
      <c r="C1589" t="s">
        <v>4710</v>
      </c>
      <c r="D1589" t="s">
        <v>4684</v>
      </c>
      <c r="E1589" t="s">
        <v>490</v>
      </c>
    </row>
    <row r="1590" spans="1:5" x14ac:dyDescent="0.15">
      <c r="A1590" t="s">
        <v>4713</v>
      </c>
      <c r="B1590" t="s">
        <v>7193</v>
      </c>
      <c r="C1590" t="s">
        <v>6240</v>
      </c>
      <c r="D1590" t="s">
        <v>4713</v>
      </c>
    </row>
    <row r="1591" spans="1:5" x14ac:dyDescent="0.15">
      <c r="A1591" t="s">
        <v>6688</v>
      </c>
      <c r="B1591" t="s">
        <v>5837</v>
      </c>
      <c r="C1591" t="s">
        <v>607</v>
      </c>
      <c r="D1591" t="s">
        <v>4713</v>
      </c>
      <c r="E1591" t="s">
        <v>952</v>
      </c>
    </row>
    <row r="1592" spans="1:5" x14ac:dyDescent="0.15">
      <c r="A1592" t="s">
        <v>5260</v>
      </c>
      <c r="B1592" t="s">
        <v>6062</v>
      </c>
      <c r="C1592" t="s">
        <v>4714</v>
      </c>
      <c r="D1592" t="s">
        <v>4713</v>
      </c>
      <c r="E1592" t="s">
        <v>827</v>
      </c>
    </row>
    <row r="1593" spans="1:5" x14ac:dyDescent="0.15">
      <c r="A1593" t="s">
        <v>3967</v>
      </c>
      <c r="B1593" t="s">
        <v>262</v>
      </c>
      <c r="C1593" t="s">
        <v>4265</v>
      </c>
      <c r="D1593" t="s">
        <v>4713</v>
      </c>
      <c r="E1593" t="s">
        <v>4715</v>
      </c>
    </row>
    <row r="1594" spans="1:5" x14ac:dyDescent="0.15">
      <c r="A1594" t="s">
        <v>5676</v>
      </c>
      <c r="B1594" t="s">
        <v>6065</v>
      </c>
      <c r="C1594" t="s">
        <v>1003</v>
      </c>
      <c r="D1594" t="s">
        <v>4713</v>
      </c>
      <c r="E1594" t="s">
        <v>4717</v>
      </c>
    </row>
    <row r="1595" spans="1:5" x14ac:dyDescent="0.15">
      <c r="A1595" t="s">
        <v>5022</v>
      </c>
      <c r="B1595" t="s">
        <v>1381</v>
      </c>
      <c r="C1595" t="s">
        <v>3483</v>
      </c>
      <c r="D1595" t="s">
        <v>4713</v>
      </c>
      <c r="E1595" t="s">
        <v>4719</v>
      </c>
    </row>
    <row r="1596" spans="1:5" x14ac:dyDescent="0.15">
      <c r="A1596" t="s">
        <v>7065</v>
      </c>
      <c r="B1596" t="s">
        <v>77</v>
      </c>
      <c r="C1596" t="s">
        <v>3607</v>
      </c>
      <c r="D1596" t="s">
        <v>4713</v>
      </c>
      <c r="E1596" t="s">
        <v>1572</v>
      </c>
    </row>
    <row r="1597" spans="1:5" x14ac:dyDescent="0.15">
      <c r="A1597" t="s">
        <v>3925</v>
      </c>
      <c r="B1597" t="s">
        <v>84</v>
      </c>
      <c r="C1597" t="s">
        <v>4707</v>
      </c>
      <c r="D1597" t="s">
        <v>4713</v>
      </c>
      <c r="E1597" t="s">
        <v>4720</v>
      </c>
    </row>
    <row r="1598" spans="1:5" x14ac:dyDescent="0.15">
      <c r="A1598" t="s">
        <v>5129</v>
      </c>
      <c r="B1598" t="s">
        <v>6067</v>
      </c>
      <c r="C1598" t="s">
        <v>461</v>
      </c>
      <c r="D1598" t="s">
        <v>4713</v>
      </c>
      <c r="E1598" t="s">
        <v>4721</v>
      </c>
    </row>
    <row r="1599" spans="1:5" x14ac:dyDescent="0.15">
      <c r="A1599" t="s">
        <v>7066</v>
      </c>
      <c r="B1599" t="s">
        <v>6068</v>
      </c>
      <c r="C1599" t="s">
        <v>3432</v>
      </c>
      <c r="D1599" t="s">
        <v>4713</v>
      </c>
      <c r="E1599" t="s">
        <v>1364</v>
      </c>
    </row>
    <row r="1600" spans="1:5" x14ac:dyDescent="0.15">
      <c r="A1600" t="s">
        <v>6773</v>
      </c>
      <c r="B1600" t="s">
        <v>5227</v>
      </c>
      <c r="C1600" t="s">
        <v>4722</v>
      </c>
      <c r="D1600" t="s">
        <v>4713</v>
      </c>
      <c r="E1600" t="s">
        <v>2546</v>
      </c>
    </row>
    <row r="1601" spans="1:5" x14ac:dyDescent="0.15">
      <c r="A1601" t="s">
        <v>7067</v>
      </c>
      <c r="B1601" t="s">
        <v>2746</v>
      </c>
      <c r="C1601" t="s">
        <v>4724</v>
      </c>
      <c r="D1601" t="s">
        <v>4713</v>
      </c>
      <c r="E1601" t="s">
        <v>3796</v>
      </c>
    </row>
    <row r="1602" spans="1:5" x14ac:dyDescent="0.15">
      <c r="A1602" t="s">
        <v>832</v>
      </c>
      <c r="B1602" t="s">
        <v>6069</v>
      </c>
      <c r="C1602" t="s">
        <v>4725</v>
      </c>
      <c r="D1602" t="s">
        <v>4713</v>
      </c>
      <c r="E1602" t="s">
        <v>2146</v>
      </c>
    </row>
    <row r="1603" spans="1:5" x14ac:dyDescent="0.15">
      <c r="A1603" t="s">
        <v>7068</v>
      </c>
      <c r="B1603" t="s">
        <v>6070</v>
      </c>
      <c r="C1603" t="s">
        <v>168</v>
      </c>
      <c r="D1603" t="s">
        <v>4713</v>
      </c>
      <c r="E1603" t="s">
        <v>4488</v>
      </c>
    </row>
    <row r="1604" spans="1:5" x14ac:dyDescent="0.15">
      <c r="A1604" t="s">
        <v>3113</v>
      </c>
      <c r="B1604" t="s">
        <v>1117</v>
      </c>
      <c r="C1604" t="s">
        <v>4726</v>
      </c>
      <c r="D1604" t="s">
        <v>4713</v>
      </c>
      <c r="E1604" t="s">
        <v>4728</v>
      </c>
    </row>
    <row r="1605" spans="1:5" x14ac:dyDescent="0.15">
      <c r="A1605" t="s">
        <v>6028</v>
      </c>
      <c r="B1605" t="s">
        <v>6071</v>
      </c>
      <c r="C1605" t="s">
        <v>4729</v>
      </c>
      <c r="D1605" t="s">
        <v>4713</v>
      </c>
      <c r="E1605" t="s">
        <v>4730</v>
      </c>
    </row>
    <row r="1606" spans="1:5" x14ac:dyDescent="0.15">
      <c r="A1606" t="s">
        <v>7069</v>
      </c>
      <c r="B1606" t="s">
        <v>5627</v>
      </c>
      <c r="C1606" t="s">
        <v>4732</v>
      </c>
      <c r="D1606" t="s">
        <v>4713</v>
      </c>
      <c r="E1606" t="s">
        <v>440</v>
      </c>
    </row>
    <row r="1607" spans="1:5" x14ac:dyDescent="0.15">
      <c r="A1607" t="s">
        <v>6293</v>
      </c>
      <c r="B1607" t="s">
        <v>6072</v>
      </c>
      <c r="C1607" t="s">
        <v>3195</v>
      </c>
      <c r="D1607" t="s">
        <v>4713</v>
      </c>
      <c r="E1607" t="s">
        <v>4734</v>
      </c>
    </row>
    <row r="1608" spans="1:5" x14ac:dyDescent="0.15">
      <c r="A1608" t="s">
        <v>7071</v>
      </c>
      <c r="B1608" t="s">
        <v>6073</v>
      </c>
      <c r="C1608" t="s">
        <v>4736</v>
      </c>
      <c r="D1608" t="s">
        <v>4713</v>
      </c>
      <c r="E1608" t="s">
        <v>4737</v>
      </c>
    </row>
    <row r="1609" spans="1:5" x14ac:dyDescent="0.15">
      <c r="A1609" t="s">
        <v>7072</v>
      </c>
      <c r="B1609" t="s">
        <v>6074</v>
      </c>
      <c r="C1609" t="s">
        <v>306</v>
      </c>
      <c r="D1609" t="s">
        <v>4713</v>
      </c>
      <c r="E1609" t="s">
        <v>4741</v>
      </c>
    </row>
    <row r="1610" spans="1:5" x14ac:dyDescent="0.15">
      <c r="A1610" t="s">
        <v>7073</v>
      </c>
      <c r="B1610" t="s">
        <v>6076</v>
      </c>
      <c r="C1610" t="s">
        <v>1706</v>
      </c>
      <c r="D1610" t="s">
        <v>4713</v>
      </c>
      <c r="E1610" t="s">
        <v>4742</v>
      </c>
    </row>
    <row r="1611" spans="1:5" x14ac:dyDescent="0.15">
      <c r="A1611" t="s">
        <v>3800</v>
      </c>
      <c r="B1611" t="s">
        <v>2285</v>
      </c>
      <c r="C1611" t="s">
        <v>4533</v>
      </c>
      <c r="D1611" t="s">
        <v>4713</v>
      </c>
      <c r="E1611" t="s">
        <v>4744</v>
      </c>
    </row>
    <row r="1612" spans="1:5" x14ac:dyDescent="0.15">
      <c r="A1612" t="s">
        <v>4747</v>
      </c>
      <c r="B1612" t="s">
        <v>4301</v>
      </c>
      <c r="C1612" t="s">
        <v>6241</v>
      </c>
      <c r="D1612" t="s">
        <v>4747</v>
      </c>
    </row>
    <row r="1613" spans="1:5" x14ac:dyDescent="0.15">
      <c r="A1613" t="s">
        <v>5401</v>
      </c>
      <c r="B1613" t="s">
        <v>6077</v>
      </c>
      <c r="C1613" t="s">
        <v>4745</v>
      </c>
      <c r="D1613" t="s">
        <v>4747</v>
      </c>
      <c r="E1613" t="s">
        <v>2454</v>
      </c>
    </row>
    <row r="1614" spans="1:5" x14ac:dyDescent="0.15">
      <c r="A1614" t="s">
        <v>7074</v>
      </c>
      <c r="B1614" t="s">
        <v>6078</v>
      </c>
      <c r="C1614" t="s">
        <v>4748</v>
      </c>
      <c r="D1614" t="s">
        <v>4747</v>
      </c>
      <c r="E1614" t="s">
        <v>4749</v>
      </c>
    </row>
    <row r="1615" spans="1:5" x14ac:dyDescent="0.15">
      <c r="A1615" t="s">
        <v>7075</v>
      </c>
      <c r="B1615" t="s">
        <v>581</v>
      </c>
      <c r="C1615" t="s">
        <v>4751</v>
      </c>
      <c r="D1615" t="s">
        <v>4747</v>
      </c>
      <c r="E1615" t="s">
        <v>4754</v>
      </c>
    </row>
    <row r="1616" spans="1:5" x14ac:dyDescent="0.15">
      <c r="A1616" t="s">
        <v>7076</v>
      </c>
      <c r="B1616" t="s">
        <v>2885</v>
      </c>
      <c r="C1616" t="s">
        <v>1569</v>
      </c>
      <c r="D1616" t="s">
        <v>4747</v>
      </c>
      <c r="E1616" t="s">
        <v>3563</v>
      </c>
    </row>
    <row r="1617" spans="1:5" x14ac:dyDescent="0.15">
      <c r="A1617" t="s">
        <v>4620</v>
      </c>
      <c r="B1617" t="s">
        <v>6079</v>
      </c>
      <c r="C1617" t="s">
        <v>668</v>
      </c>
      <c r="D1617" t="s">
        <v>4747</v>
      </c>
      <c r="E1617" t="s">
        <v>3092</v>
      </c>
    </row>
    <row r="1618" spans="1:5" x14ac:dyDescent="0.15">
      <c r="A1618" t="s">
        <v>5533</v>
      </c>
      <c r="B1618" t="s">
        <v>6080</v>
      </c>
      <c r="C1618" t="s">
        <v>4756</v>
      </c>
      <c r="D1618" t="s">
        <v>4747</v>
      </c>
      <c r="E1618" t="s">
        <v>4758</v>
      </c>
    </row>
    <row r="1619" spans="1:5" x14ac:dyDescent="0.15">
      <c r="A1619" t="s">
        <v>1639</v>
      </c>
      <c r="B1619" t="s">
        <v>413</v>
      </c>
      <c r="C1619" t="s">
        <v>4761</v>
      </c>
      <c r="D1619" t="s">
        <v>4747</v>
      </c>
      <c r="E1619" t="s">
        <v>575</v>
      </c>
    </row>
    <row r="1620" spans="1:5" x14ac:dyDescent="0.15">
      <c r="A1620" t="s">
        <v>7077</v>
      </c>
      <c r="B1620" t="s">
        <v>6081</v>
      </c>
      <c r="C1620" t="s">
        <v>4764</v>
      </c>
      <c r="D1620" t="s">
        <v>4747</v>
      </c>
      <c r="E1620" t="s">
        <v>4765</v>
      </c>
    </row>
    <row r="1621" spans="1:5" x14ac:dyDescent="0.15">
      <c r="A1621" t="s">
        <v>7079</v>
      </c>
      <c r="B1621" t="s">
        <v>6082</v>
      </c>
      <c r="C1621" t="s">
        <v>4766</v>
      </c>
      <c r="D1621" t="s">
        <v>4747</v>
      </c>
      <c r="E1621" t="s">
        <v>4768</v>
      </c>
    </row>
    <row r="1622" spans="1:5" x14ac:dyDescent="0.15">
      <c r="A1622" t="s">
        <v>5040</v>
      </c>
      <c r="B1622" t="s">
        <v>3515</v>
      </c>
      <c r="C1622" t="s">
        <v>4769</v>
      </c>
      <c r="D1622" t="s">
        <v>4747</v>
      </c>
      <c r="E1622" t="s">
        <v>4516</v>
      </c>
    </row>
    <row r="1623" spans="1:5" x14ac:dyDescent="0.15">
      <c r="A1623" t="s">
        <v>7080</v>
      </c>
      <c r="B1623" t="s">
        <v>6083</v>
      </c>
      <c r="C1623" t="s">
        <v>3803</v>
      </c>
      <c r="D1623" t="s">
        <v>4747</v>
      </c>
      <c r="E1623" t="s">
        <v>4770</v>
      </c>
    </row>
    <row r="1624" spans="1:5" x14ac:dyDescent="0.15">
      <c r="A1624" t="s">
        <v>7081</v>
      </c>
      <c r="B1624" t="s">
        <v>4232</v>
      </c>
      <c r="C1624" t="s">
        <v>2871</v>
      </c>
      <c r="D1624" t="s">
        <v>4747</v>
      </c>
      <c r="E1624" t="s">
        <v>1998</v>
      </c>
    </row>
    <row r="1625" spans="1:5" x14ac:dyDescent="0.15">
      <c r="A1625" t="s">
        <v>5354</v>
      </c>
      <c r="B1625" t="s">
        <v>6084</v>
      </c>
      <c r="C1625" t="s">
        <v>4772</v>
      </c>
      <c r="D1625" t="s">
        <v>4747</v>
      </c>
      <c r="E1625" t="s">
        <v>4775</v>
      </c>
    </row>
    <row r="1626" spans="1:5" x14ac:dyDescent="0.15">
      <c r="A1626" t="s">
        <v>7082</v>
      </c>
      <c r="B1626" t="s">
        <v>6085</v>
      </c>
      <c r="C1626" t="s">
        <v>4776</v>
      </c>
      <c r="D1626" t="s">
        <v>4747</v>
      </c>
      <c r="E1626" t="s">
        <v>2460</v>
      </c>
    </row>
    <row r="1627" spans="1:5" x14ac:dyDescent="0.15">
      <c r="A1627" t="s">
        <v>7083</v>
      </c>
      <c r="B1627" t="s">
        <v>7194</v>
      </c>
      <c r="C1627" t="s">
        <v>1120</v>
      </c>
      <c r="D1627" t="s">
        <v>4747</v>
      </c>
      <c r="E1627" t="s">
        <v>1901</v>
      </c>
    </row>
    <row r="1628" spans="1:5" x14ac:dyDescent="0.15">
      <c r="A1628" t="s">
        <v>5054</v>
      </c>
      <c r="B1628" t="s">
        <v>6086</v>
      </c>
      <c r="C1628" t="s">
        <v>3675</v>
      </c>
      <c r="D1628" t="s">
        <v>4747</v>
      </c>
      <c r="E1628" t="s">
        <v>4777</v>
      </c>
    </row>
    <row r="1629" spans="1:5" x14ac:dyDescent="0.15">
      <c r="A1629" t="s">
        <v>5949</v>
      </c>
      <c r="B1629" t="s">
        <v>3976</v>
      </c>
      <c r="C1629" t="s">
        <v>3266</v>
      </c>
      <c r="D1629" t="s">
        <v>4747</v>
      </c>
      <c r="E1629" t="s">
        <v>214</v>
      </c>
    </row>
    <row r="1630" spans="1:5" x14ac:dyDescent="0.15">
      <c r="A1630" t="s">
        <v>5105</v>
      </c>
      <c r="B1630" t="s">
        <v>2927</v>
      </c>
      <c r="C1630" t="s">
        <v>1652</v>
      </c>
      <c r="D1630" t="s">
        <v>4747</v>
      </c>
      <c r="E1630" t="s">
        <v>4158</v>
      </c>
    </row>
    <row r="1631" spans="1:5" x14ac:dyDescent="0.15">
      <c r="A1631" t="s">
        <v>7084</v>
      </c>
      <c r="B1631" t="s">
        <v>6088</v>
      </c>
      <c r="C1631" t="s">
        <v>4735</v>
      </c>
      <c r="D1631" t="s">
        <v>4747</v>
      </c>
      <c r="E1631" t="s">
        <v>3004</v>
      </c>
    </row>
    <row r="1632" spans="1:5" x14ac:dyDescent="0.15">
      <c r="A1632" t="s">
        <v>7085</v>
      </c>
      <c r="B1632" t="s">
        <v>6089</v>
      </c>
      <c r="C1632" t="s">
        <v>4156</v>
      </c>
      <c r="D1632" t="s">
        <v>4747</v>
      </c>
      <c r="E1632" t="s">
        <v>982</v>
      </c>
    </row>
    <row r="1633" spans="1:5" x14ac:dyDescent="0.15">
      <c r="A1633" t="s">
        <v>2769</v>
      </c>
      <c r="B1633" t="s">
        <v>6090</v>
      </c>
      <c r="C1633" t="s">
        <v>4778</v>
      </c>
      <c r="D1633" t="s">
        <v>4747</v>
      </c>
      <c r="E1633" t="s">
        <v>4779</v>
      </c>
    </row>
    <row r="1634" spans="1:5" x14ac:dyDescent="0.15">
      <c r="A1634" t="s">
        <v>7086</v>
      </c>
      <c r="B1634" t="s">
        <v>6091</v>
      </c>
      <c r="C1634" t="s">
        <v>4780</v>
      </c>
      <c r="D1634" t="s">
        <v>4747</v>
      </c>
      <c r="E1634" t="s">
        <v>1566</v>
      </c>
    </row>
    <row r="1635" spans="1:5" x14ac:dyDescent="0.15">
      <c r="A1635" t="s">
        <v>7087</v>
      </c>
      <c r="B1635" t="s">
        <v>4328</v>
      </c>
      <c r="C1635" t="s">
        <v>801</v>
      </c>
      <c r="D1635" t="s">
        <v>4747</v>
      </c>
      <c r="E1635" t="s">
        <v>2113</v>
      </c>
    </row>
    <row r="1636" spans="1:5" x14ac:dyDescent="0.15">
      <c r="A1636" t="s">
        <v>6128</v>
      </c>
      <c r="B1636" t="s">
        <v>4690</v>
      </c>
      <c r="C1636" t="s">
        <v>4781</v>
      </c>
      <c r="D1636" t="s">
        <v>4747</v>
      </c>
      <c r="E1636" t="s">
        <v>4782</v>
      </c>
    </row>
    <row r="1637" spans="1:5" x14ac:dyDescent="0.15">
      <c r="A1637" t="s">
        <v>670</v>
      </c>
      <c r="B1637" t="s">
        <v>7195</v>
      </c>
      <c r="C1637" t="s">
        <v>6243</v>
      </c>
      <c r="D1637" t="s">
        <v>4747</v>
      </c>
      <c r="E1637" t="s">
        <v>3474</v>
      </c>
    </row>
    <row r="1638" spans="1:5" x14ac:dyDescent="0.15">
      <c r="A1638" t="s">
        <v>7088</v>
      </c>
      <c r="B1638" t="s">
        <v>6092</v>
      </c>
      <c r="C1638" t="s">
        <v>4783</v>
      </c>
      <c r="D1638" t="s">
        <v>4747</v>
      </c>
      <c r="E1638" t="s">
        <v>3423</v>
      </c>
    </row>
    <row r="1639" spans="1:5" x14ac:dyDescent="0.15">
      <c r="A1639" t="s">
        <v>7089</v>
      </c>
      <c r="B1639" t="s">
        <v>186</v>
      </c>
      <c r="C1639" t="s">
        <v>2646</v>
      </c>
      <c r="D1639" t="s">
        <v>4747</v>
      </c>
      <c r="E1639" t="s">
        <v>4261</v>
      </c>
    </row>
    <row r="1640" spans="1:5" x14ac:dyDescent="0.15">
      <c r="A1640" t="s">
        <v>4531</v>
      </c>
      <c r="B1640" t="s">
        <v>1555</v>
      </c>
      <c r="C1640" t="s">
        <v>4785</v>
      </c>
      <c r="D1640" t="s">
        <v>4747</v>
      </c>
      <c r="E1640" t="s">
        <v>4787</v>
      </c>
    </row>
    <row r="1641" spans="1:5" x14ac:dyDescent="0.15">
      <c r="A1641" t="s">
        <v>7090</v>
      </c>
      <c r="B1641" t="s">
        <v>4699</v>
      </c>
      <c r="C1641" t="s">
        <v>2715</v>
      </c>
      <c r="D1641" t="s">
        <v>4747</v>
      </c>
      <c r="E1641" t="s">
        <v>4381</v>
      </c>
    </row>
    <row r="1642" spans="1:5" x14ac:dyDescent="0.15">
      <c r="A1642" t="s">
        <v>6415</v>
      </c>
      <c r="B1642" t="s">
        <v>6093</v>
      </c>
      <c r="C1642" t="s">
        <v>4343</v>
      </c>
      <c r="D1642" t="s">
        <v>4747</v>
      </c>
      <c r="E1642" t="s">
        <v>4317</v>
      </c>
    </row>
    <row r="1643" spans="1:5" x14ac:dyDescent="0.15">
      <c r="A1643" t="s">
        <v>7092</v>
      </c>
      <c r="B1643" t="s">
        <v>6097</v>
      </c>
      <c r="C1643" t="s">
        <v>4256</v>
      </c>
      <c r="D1643" t="s">
        <v>4747</v>
      </c>
      <c r="E1643" t="s">
        <v>3973</v>
      </c>
    </row>
    <row r="1644" spans="1:5" x14ac:dyDescent="0.15">
      <c r="A1644" t="s">
        <v>7093</v>
      </c>
      <c r="B1644" t="s">
        <v>4545</v>
      </c>
      <c r="C1644" t="s">
        <v>19</v>
      </c>
      <c r="D1644" t="s">
        <v>4747</v>
      </c>
      <c r="E1644" t="s">
        <v>1419</v>
      </c>
    </row>
    <row r="1645" spans="1:5" x14ac:dyDescent="0.15">
      <c r="A1645" t="s">
        <v>1136</v>
      </c>
      <c r="B1645" t="s">
        <v>6100</v>
      </c>
      <c r="C1645" t="s">
        <v>3691</v>
      </c>
      <c r="D1645" t="s">
        <v>4747</v>
      </c>
      <c r="E1645" t="s">
        <v>1500</v>
      </c>
    </row>
    <row r="1646" spans="1:5" x14ac:dyDescent="0.15">
      <c r="A1646" t="s">
        <v>4007</v>
      </c>
      <c r="B1646" t="s">
        <v>693</v>
      </c>
      <c r="C1646" t="s">
        <v>4788</v>
      </c>
      <c r="D1646" t="s">
        <v>4747</v>
      </c>
      <c r="E1646" t="s">
        <v>4789</v>
      </c>
    </row>
    <row r="1647" spans="1:5" x14ac:dyDescent="0.15">
      <c r="A1647" t="s">
        <v>2582</v>
      </c>
      <c r="B1647" t="s">
        <v>6101</v>
      </c>
      <c r="C1647" t="s">
        <v>1751</v>
      </c>
      <c r="D1647" t="s">
        <v>4747</v>
      </c>
      <c r="E1647" t="s">
        <v>4790</v>
      </c>
    </row>
    <row r="1648" spans="1:5" x14ac:dyDescent="0.15">
      <c r="A1648" t="s">
        <v>5329</v>
      </c>
      <c r="B1648" t="s">
        <v>6103</v>
      </c>
      <c r="C1648" t="s">
        <v>2743</v>
      </c>
      <c r="D1648" t="s">
        <v>4747</v>
      </c>
      <c r="E1648" t="s">
        <v>2661</v>
      </c>
    </row>
    <row r="1649" spans="1:5" x14ac:dyDescent="0.15">
      <c r="A1649" t="s">
        <v>5190</v>
      </c>
      <c r="B1649" t="s">
        <v>1327</v>
      </c>
      <c r="C1649" t="s">
        <v>878</v>
      </c>
      <c r="D1649" t="s">
        <v>4747</v>
      </c>
      <c r="E1649" t="s">
        <v>4792</v>
      </c>
    </row>
    <row r="1650" spans="1:5" x14ac:dyDescent="0.15">
      <c r="A1650" t="s">
        <v>4743</v>
      </c>
      <c r="B1650" t="s">
        <v>6104</v>
      </c>
      <c r="C1650" t="s">
        <v>3083</v>
      </c>
      <c r="D1650" t="s">
        <v>4747</v>
      </c>
      <c r="E1650" t="s">
        <v>4630</v>
      </c>
    </row>
    <row r="1651" spans="1:5" x14ac:dyDescent="0.15">
      <c r="A1651" t="s">
        <v>7094</v>
      </c>
      <c r="B1651" t="s">
        <v>6106</v>
      </c>
      <c r="C1651" t="s">
        <v>253</v>
      </c>
      <c r="D1651" t="s">
        <v>4747</v>
      </c>
      <c r="E1651" t="s">
        <v>2299</v>
      </c>
    </row>
    <row r="1652" spans="1:5" x14ac:dyDescent="0.15">
      <c r="A1652" t="s">
        <v>1420</v>
      </c>
      <c r="B1652" t="s">
        <v>3699</v>
      </c>
      <c r="C1652" t="s">
        <v>4796</v>
      </c>
      <c r="D1652" t="s">
        <v>4747</v>
      </c>
      <c r="E1652" t="s">
        <v>4799</v>
      </c>
    </row>
    <row r="1653" spans="1:5" x14ac:dyDescent="0.15">
      <c r="A1653" t="s">
        <v>7095</v>
      </c>
      <c r="B1653" t="s">
        <v>6108</v>
      </c>
      <c r="C1653" t="s">
        <v>4801</v>
      </c>
      <c r="D1653" t="s">
        <v>4747</v>
      </c>
      <c r="E1653" t="s">
        <v>4576</v>
      </c>
    </row>
    <row r="1654" spans="1:5" x14ac:dyDescent="0.15">
      <c r="A1654" t="s">
        <v>7096</v>
      </c>
      <c r="B1654" t="s">
        <v>6109</v>
      </c>
      <c r="C1654" t="s">
        <v>3703</v>
      </c>
      <c r="D1654" t="s">
        <v>4747</v>
      </c>
      <c r="E1654" t="s">
        <v>3149</v>
      </c>
    </row>
    <row r="1655" spans="1:5" x14ac:dyDescent="0.15">
      <c r="A1655" t="s">
        <v>4970</v>
      </c>
      <c r="B1655" t="s">
        <v>5142</v>
      </c>
      <c r="C1655" t="s">
        <v>4802</v>
      </c>
      <c r="D1655" t="s">
        <v>4747</v>
      </c>
      <c r="E1655" t="s">
        <v>4803</v>
      </c>
    </row>
    <row r="1656" spans="1:5" x14ac:dyDescent="0.15">
      <c r="A1656" t="s">
        <v>4147</v>
      </c>
      <c r="B1656" t="s">
        <v>422</v>
      </c>
      <c r="C1656" t="s">
        <v>4804</v>
      </c>
      <c r="D1656" t="s">
        <v>4747</v>
      </c>
      <c r="E1656" t="s">
        <v>2196</v>
      </c>
    </row>
    <row r="1657" spans="1:5" x14ac:dyDescent="0.15">
      <c r="A1657" t="s">
        <v>2404</v>
      </c>
      <c r="B1657" t="s">
        <v>6110</v>
      </c>
      <c r="C1657" t="s">
        <v>4805</v>
      </c>
      <c r="D1657" t="s">
        <v>4747</v>
      </c>
      <c r="E1657" t="s">
        <v>999</v>
      </c>
    </row>
    <row r="1658" spans="1:5" x14ac:dyDescent="0.15">
      <c r="A1658" t="s">
        <v>626</v>
      </c>
      <c r="B1658" t="s">
        <v>5741</v>
      </c>
      <c r="C1658" t="s">
        <v>5294</v>
      </c>
      <c r="D1658" t="s">
        <v>626</v>
      </c>
    </row>
    <row r="1659" spans="1:5" x14ac:dyDescent="0.15">
      <c r="A1659" t="s">
        <v>4380</v>
      </c>
      <c r="B1659" t="s">
        <v>2565</v>
      </c>
      <c r="C1659" t="s">
        <v>4806</v>
      </c>
      <c r="D1659" t="s">
        <v>626</v>
      </c>
      <c r="E1659" t="s">
        <v>334</v>
      </c>
    </row>
    <row r="1660" spans="1:5" x14ac:dyDescent="0.15">
      <c r="A1660" t="s">
        <v>7097</v>
      </c>
      <c r="B1660" t="s">
        <v>4434</v>
      </c>
      <c r="C1660" t="s">
        <v>142</v>
      </c>
      <c r="D1660" t="s">
        <v>626</v>
      </c>
      <c r="E1660" t="s">
        <v>4808</v>
      </c>
    </row>
    <row r="1661" spans="1:5" x14ac:dyDescent="0.15">
      <c r="A1661" t="s">
        <v>2950</v>
      </c>
      <c r="B1661" t="s">
        <v>1666</v>
      </c>
      <c r="C1661" t="s">
        <v>4809</v>
      </c>
      <c r="D1661" t="s">
        <v>626</v>
      </c>
      <c r="E1661" t="s">
        <v>4810</v>
      </c>
    </row>
    <row r="1662" spans="1:5" x14ac:dyDescent="0.15">
      <c r="A1662" t="s">
        <v>1938</v>
      </c>
      <c r="B1662" t="s">
        <v>6111</v>
      </c>
      <c r="C1662" t="s">
        <v>2697</v>
      </c>
      <c r="D1662" t="s">
        <v>626</v>
      </c>
      <c r="E1662" t="s">
        <v>4811</v>
      </c>
    </row>
    <row r="1663" spans="1:5" x14ac:dyDescent="0.15">
      <c r="A1663" t="s">
        <v>287</v>
      </c>
      <c r="B1663" t="s">
        <v>6112</v>
      </c>
      <c r="C1663" t="s">
        <v>4746</v>
      </c>
      <c r="D1663" t="s">
        <v>626</v>
      </c>
      <c r="E1663" t="s">
        <v>148</v>
      </c>
    </row>
    <row r="1664" spans="1:5" x14ac:dyDescent="0.15">
      <c r="A1664" t="s">
        <v>5570</v>
      </c>
      <c r="B1664" t="s">
        <v>4850</v>
      </c>
      <c r="C1664" t="s">
        <v>4815</v>
      </c>
      <c r="D1664" t="s">
        <v>626</v>
      </c>
      <c r="E1664" t="s">
        <v>4816</v>
      </c>
    </row>
    <row r="1665" spans="1:5" x14ac:dyDescent="0.15">
      <c r="A1665" t="s">
        <v>3720</v>
      </c>
      <c r="B1665" t="s">
        <v>2023</v>
      </c>
      <c r="C1665" t="s">
        <v>3192</v>
      </c>
      <c r="D1665" t="s">
        <v>626</v>
      </c>
      <c r="E1665" t="s">
        <v>4213</v>
      </c>
    </row>
    <row r="1666" spans="1:5" x14ac:dyDescent="0.15">
      <c r="A1666" t="s">
        <v>7098</v>
      </c>
      <c r="B1666" t="s">
        <v>6114</v>
      </c>
      <c r="C1666" t="s">
        <v>1055</v>
      </c>
      <c r="D1666" t="s">
        <v>626</v>
      </c>
      <c r="E1666" t="s">
        <v>915</v>
      </c>
    </row>
    <row r="1667" spans="1:5" x14ac:dyDescent="0.15">
      <c r="A1667" t="s">
        <v>7099</v>
      </c>
      <c r="B1667" t="s">
        <v>4909</v>
      </c>
      <c r="C1667" t="s">
        <v>4817</v>
      </c>
      <c r="D1667" t="s">
        <v>626</v>
      </c>
      <c r="E1667" t="s">
        <v>4818</v>
      </c>
    </row>
    <row r="1668" spans="1:5" x14ac:dyDescent="0.15">
      <c r="A1668" t="s">
        <v>7100</v>
      </c>
      <c r="B1668" t="s">
        <v>5939</v>
      </c>
      <c r="C1668" t="s">
        <v>4820</v>
      </c>
      <c r="D1668" t="s">
        <v>626</v>
      </c>
      <c r="E1668" t="s">
        <v>1900</v>
      </c>
    </row>
    <row r="1669" spans="1:5" x14ac:dyDescent="0.15">
      <c r="A1669" t="s">
        <v>7101</v>
      </c>
      <c r="B1669" t="s">
        <v>2254</v>
      </c>
      <c r="C1669" t="s">
        <v>4821</v>
      </c>
      <c r="D1669" t="s">
        <v>626</v>
      </c>
      <c r="E1669" t="s">
        <v>4823</v>
      </c>
    </row>
    <row r="1670" spans="1:5" x14ac:dyDescent="0.15">
      <c r="A1670" t="s">
        <v>7103</v>
      </c>
      <c r="B1670" t="s">
        <v>6115</v>
      </c>
      <c r="C1670" t="s">
        <v>4415</v>
      </c>
      <c r="D1670" t="s">
        <v>626</v>
      </c>
      <c r="E1670" t="s">
        <v>1404</v>
      </c>
    </row>
    <row r="1671" spans="1:5" x14ac:dyDescent="0.15">
      <c r="A1671" t="s">
        <v>7007</v>
      </c>
      <c r="B1671" t="s">
        <v>3753</v>
      </c>
      <c r="C1671" t="s">
        <v>4825</v>
      </c>
      <c r="D1671" t="s">
        <v>626</v>
      </c>
      <c r="E1671" t="s">
        <v>4828</v>
      </c>
    </row>
    <row r="1672" spans="1:5" x14ac:dyDescent="0.15">
      <c r="A1672" t="s">
        <v>6633</v>
      </c>
      <c r="B1672" t="s">
        <v>5358</v>
      </c>
      <c r="C1672" t="s">
        <v>4829</v>
      </c>
      <c r="D1672" t="s">
        <v>626</v>
      </c>
      <c r="E1672" t="s">
        <v>4830</v>
      </c>
    </row>
    <row r="1673" spans="1:5" x14ac:dyDescent="0.15">
      <c r="A1673" t="s">
        <v>6885</v>
      </c>
      <c r="B1673" t="s">
        <v>6116</v>
      </c>
      <c r="C1673" t="s">
        <v>4466</v>
      </c>
      <c r="D1673" t="s">
        <v>626</v>
      </c>
      <c r="E1673" t="s">
        <v>4832</v>
      </c>
    </row>
    <row r="1674" spans="1:5" x14ac:dyDescent="0.15">
      <c r="A1674" t="s">
        <v>7104</v>
      </c>
      <c r="B1674" t="s">
        <v>4387</v>
      </c>
      <c r="C1674" t="s">
        <v>4834</v>
      </c>
      <c r="D1674" t="s">
        <v>626</v>
      </c>
      <c r="E1674" t="s">
        <v>4306</v>
      </c>
    </row>
    <row r="1675" spans="1:5" x14ac:dyDescent="0.15">
      <c r="A1675" t="s">
        <v>5472</v>
      </c>
      <c r="B1675" t="s">
        <v>5349</v>
      </c>
      <c r="C1675" t="s">
        <v>4731</v>
      </c>
      <c r="D1675" t="s">
        <v>626</v>
      </c>
      <c r="E1675" t="s">
        <v>4837</v>
      </c>
    </row>
    <row r="1676" spans="1:5" x14ac:dyDescent="0.15">
      <c r="A1676" t="s">
        <v>7105</v>
      </c>
      <c r="B1676" t="s">
        <v>4866</v>
      </c>
      <c r="C1676" t="s">
        <v>1715</v>
      </c>
      <c r="D1676" t="s">
        <v>626</v>
      </c>
      <c r="E1676" t="s">
        <v>2590</v>
      </c>
    </row>
    <row r="1677" spans="1:5" x14ac:dyDescent="0.15">
      <c r="A1677" t="s">
        <v>820</v>
      </c>
      <c r="B1677" t="s">
        <v>2407</v>
      </c>
      <c r="C1677" t="s">
        <v>6244</v>
      </c>
      <c r="D1677" t="s">
        <v>820</v>
      </c>
    </row>
    <row r="1678" spans="1:5" x14ac:dyDescent="0.15">
      <c r="A1678" t="s">
        <v>2315</v>
      </c>
      <c r="B1678" t="s">
        <v>4592</v>
      </c>
      <c r="C1678" t="s">
        <v>2656</v>
      </c>
      <c r="D1678" t="s">
        <v>820</v>
      </c>
      <c r="E1678" t="s">
        <v>1379</v>
      </c>
    </row>
    <row r="1679" spans="1:5" x14ac:dyDescent="0.15">
      <c r="A1679" t="s">
        <v>7012</v>
      </c>
      <c r="B1679" t="s">
        <v>6117</v>
      </c>
      <c r="C1679" t="s">
        <v>341</v>
      </c>
      <c r="D1679" t="s">
        <v>820</v>
      </c>
      <c r="E1679" t="s">
        <v>1407</v>
      </c>
    </row>
    <row r="1680" spans="1:5" x14ac:dyDescent="0.15">
      <c r="A1680" t="s">
        <v>7106</v>
      </c>
      <c r="B1680" t="s">
        <v>6119</v>
      </c>
      <c r="C1680" t="s">
        <v>3833</v>
      </c>
      <c r="D1680" t="s">
        <v>820</v>
      </c>
      <c r="E1680" t="s">
        <v>4502</v>
      </c>
    </row>
    <row r="1681" spans="1:5" x14ac:dyDescent="0.15">
      <c r="A1681" t="s">
        <v>7107</v>
      </c>
      <c r="B1681" t="s">
        <v>6120</v>
      </c>
      <c r="C1681" t="s">
        <v>4838</v>
      </c>
      <c r="D1681" t="s">
        <v>820</v>
      </c>
      <c r="E1681" t="s">
        <v>4839</v>
      </c>
    </row>
    <row r="1682" spans="1:5" x14ac:dyDescent="0.15">
      <c r="A1682" t="s">
        <v>5766</v>
      </c>
      <c r="B1682" t="s">
        <v>6122</v>
      </c>
      <c r="C1682" t="s">
        <v>2880</v>
      </c>
      <c r="D1682" t="s">
        <v>820</v>
      </c>
      <c r="E1682" t="s">
        <v>2485</v>
      </c>
    </row>
    <row r="1683" spans="1:5" x14ac:dyDescent="0.15">
      <c r="A1683" t="s">
        <v>2181</v>
      </c>
      <c r="B1683" t="s">
        <v>4209</v>
      </c>
      <c r="C1683" t="s">
        <v>4841</v>
      </c>
      <c r="D1683" t="s">
        <v>820</v>
      </c>
      <c r="E1683" t="s">
        <v>2875</v>
      </c>
    </row>
    <row r="1684" spans="1:5" x14ac:dyDescent="0.15">
      <c r="A1684" t="s">
        <v>2593</v>
      </c>
      <c r="B1684" t="s">
        <v>2327</v>
      </c>
      <c r="C1684" t="s">
        <v>4843</v>
      </c>
      <c r="D1684" t="s">
        <v>820</v>
      </c>
      <c r="E1684" t="s">
        <v>4844</v>
      </c>
    </row>
    <row r="1685" spans="1:5" x14ac:dyDescent="0.15">
      <c r="A1685" t="s">
        <v>5687</v>
      </c>
      <c r="B1685" t="s">
        <v>3940</v>
      </c>
      <c r="C1685" t="s">
        <v>4847</v>
      </c>
      <c r="D1685" t="s">
        <v>820</v>
      </c>
      <c r="E1685" t="s">
        <v>4848</v>
      </c>
    </row>
    <row r="1686" spans="1:5" x14ac:dyDescent="0.15">
      <c r="A1686" t="s">
        <v>7108</v>
      </c>
      <c r="B1686" t="s">
        <v>4953</v>
      </c>
      <c r="C1686" t="s">
        <v>4851</v>
      </c>
      <c r="D1686" t="s">
        <v>820</v>
      </c>
      <c r="E1686" t="s">
        <v>4852</v>
      </c>
    </row>
    <row r="1687" spans="1:5" x14ac:dyDescent="0.15">
      <c r="A1687" t="s">
        <v>7109</v>
      </c>
      <c r="B1687" t="s">
        <v>3446</v>
      </c>
      <c r="C1687" t="s">
        <v>4853</v>
      </c>
      <c r="D1687" t="s">
        <v>820</v>
      </c>
      <c r="E1687" t="s">
        <v>4854</v>
      </c>
    </row>
    <row r="1688" spans="1:5" x14ac:dyDescent="0.15">
      <c r="A1688" t="s">
        <v>3726</v>
      </c>
      <c r="B1688" t="s">
        <v>6123</v>
      </c>
      <c r="C1688" t="s">
        <v>2333</v>
      </c>
      <c r="D1688" t="s">
        <v>820</v>
      </c>
      <c r="E1688" t="s">
        <v>1876</v>
      </c>
    </row>
    <row r="1689" spans="1:5" x14ac:dyDescent="0.15">
      <c r="A1689" t="s">
        <v>3065</v>
      </c>
      <c r="B1689" t="s">
        <v>6124</v>
      </c>
      <c r="C1689" t="s">
        <v>2148</v>
      </c>
      <c r="D1689" t="s">
        <v>820</v>
      </c>
      <c r="E1689" t="s">
        <v>3453</v>
      </c>
    </row>
    <row r="1690" spans="1:5" x14ac:dyDescent="0.15">
      <c r="A1690" t="s">
        <v>2955</v>
      </c>
      <c r="B1690" t="s">
        <v>6126</v>
      </c>
      <c r="C1690" t="s">
        <v>4051</v>
      </c>
      <c r="D1690" t="s">
        <v>820</v>
      </c>
      <c r="E1690" t="s">
        <v>4856</v>
      </c>
    </row>
    <row r="1691" spans="1:5" x14ac:dyDescent="0.15">
      <c r="A1691" t="s">
        <v>7110</v>
      </c>
      <c r="B1691" t="s">
        <v>6127</v>
      </c>
      <c r="C1691" t="s">
        <v>4859</v>
      </c>
      <c r="D1691" t="s">
        <v>820</v>
      </c>
      <c r="E1691" t="s">
        <v>4860</v>
      </c>
    </row>
    <row r="1692" spans="1:5" x14ac:dyDescent="0.15">
      <c r="A1692" t="s">
        <v>4180</v>
      </c>
      <c r="B1692" t="s">
        <v>2604</v>
      </c>
      <c r="C1692" t="s">
        <v>4864</v>
      </c>
      <c r="D1692" t="s">
        <v>820</v>
      </c>
      <c r="E1692" t="s">
        <v>4081</v>
      </c>
    </row>
    <row r="1693" spans="1:5" x14ac:dyDescent="0.15">
      <c r="A1693" t="s">
        <v>7111</v>
      </c>
      <c r="B1693" t="s">
        <v>6129</v>
      </c>
      <c r="C1693" t="s">
        <v>4865</v>
      </c>
      <c r="D1693" t="s">
        <v>820</v>
      </c>
      <c r="E1693" t="s">
        <v>3972</v>
      </c>
    </row>
    <row r="1694" spans="1:5" x14ac:dyDescent="0.15">
      <c r="A1694" t="s">
        <v>233</v>
      </c>
      <c r="B1694" t="s">
        <v>5274</v>
      </c>
      <c r="C1694" t="s">
        <v>2037</v>
      </c>
      <c r="D1694" t="s">
        <v>820</v>
      </c>
      <c r="E1694" t="s">
        <v>559</v>
      </c>
    </row>
    <row r="1695" spans="1:5" x14ac:dyDescent="0.15">
      <c r="A1695" t="s">
        <v>7112</v>
      </c>
      <c r="B1695" t="s">
        <v>2417</v>
      </c>
      <c r="C1695" t="s">
        <v>4048</v>
      </c>
      <c r="D1695" t="s">
        <v>820</v>
      </c>
      <c r="E1695" t="s">
        <v>557</v>
      </c>
    </row>
    <row r="1696" spans="1:5" x14ac:dyDescent="0.15">
      <c r="A1696" t="s">
        <v>7113</v>
      </c>
      <c r="B1696" t="s">
        <v>2802</v>
      </c>
      <c r="C1696" t="s">
        <v>3587</v>
      </c>
      <c r="D1696" t="s">
        <v>820</v>
      </c>
      <c r="E1696" t="s">
        <v>4867</v>
      </c>
    </row>
    <row r="1697" spans="1:5" x14ac:dyDescent="0.15">
      <c r="A1697" t="s">
        <v>7114</v>
      </c>
      <c r="B1697" t="s">
        <v>6130</v>
      </c>
      <c r="C1697" t="s">
        <v>4614</v>
      </c>
      <c r="D1697" t="s">
        <v>820</v>
      </c>
      <c r="E1697" t="s">
        <v>4680</v>
      </c>
    </row>
    <row r="1698" spans="1:5" x14ac:dyDescent="0.15">
      <c r="A1698" t="s">
        <v>0</v>
      </c>
      <c r="B1698" t="s">
        <v>2634</v>
      </c>
      <c r="C1698" t="s">
        <v>3329</v>
      </c>
      <c r="D1698" t="s">
        <v>820</v>
      </c>
      <c r="E1698" t="s">
        <v>4723</v>
      </c>
    </row>
    <row r="1699" spans="1:5" x14ac:dyDescent="0.15">
      <c r="A1699" t="s">
        <v>6992</v>
      </c>
      <c r="B1699" t="s">
        <v>6131</v>
      </c>
      <c r="C1699" t="s">
        <v>4868</v>
      </c>
      <c r="D1699" t="s">
        <v>820</v>
      </c>
      <c r="E1699" t="s">
        <v>2078</v>
      </c>
    </row>
    <row r="1700" spans="1:5" x14ac:dyDescent="0.15">
      <c r="A1700" t="s">
        <v>611</v>
      </c>
      <c r="B1700" t="s">
        <v>7196</v>
      </c>
      <c r="C1700" t="s">
        <v>6245</v>
      </c>
      <c r="D1700" t="s">
        <v>820</v>
      </c>
      <c r="E1700" t="s">
        <v>1277</v>
      </c>
    </row>
    <row r="1701" spans="1:5" x14ac:dyDescent="0.15">
      <c r="A1701" t="s">
        <v>7115</v>
      </c>
      <c r="B1701" t="s">
        <v>5211</v>
      </c>
      <c r="C1701" t="s">
        <v>2022</v>
      </c>
      <c r="D1701" t="s">
        <v>820</v>
      </c>
      <c r="E1701" t="s">
        <v>3398</v>
      </c>
    </row>
    <row r="1702" spans="1:5" x14ac:dyDescent="0.15">
      <c r="A1702" t="s">
        <v>7116</v>
      </c>
      <c r="B1702" t="s">
        <v>4089</v>
      </c>
      <c r="C1702" t="s">
        <v>2247</v>
      </c>
      <c r="D1702" t="s">
        <v>820</v>
      </c>
      <c r="E1702" t="s">
        <v>4870</v>
      </c>
    </row>
    <row r="1703" spans="1:5" x14ac:dyDescent="0.15">
      <c r="A1703" t="s">
        <v>2197</v>
      </c>
      <c r="B1703" t="s">
        <v>6132</v>
      </c>
      <c r="C1703" t="s">
        <v>3379</v>
      </c>
      <c r="D1703" t="s">
        <v>820</v>
      </c>
      <c r="E1703" t="s">
        <v>4872</v>
      </c>
    </row>
    <row r="1704" spans="1:5" x14ac:dyDescent="0.15">
      <c r="A1704" t="s">
        <v>4874</v>
      </c>
      <c r="B1704" t="s">
        <v>5879</v>
      </c>
      <c r="C1704" t="s">
        <v>4086</v>
      </c>
      <c r="D1704" t="s">
        <v>4874</v>
      </c>
    </row>
    <row r="1705" spans="1:5" x14ac:dyDescent="0.15">
      <c r="A1705" t="s">
        <v>1186</v>
      </c>
      <c r="B1705" t="s">
        <v>6133</v>
      </c>
      <c r="C1705" t="s">
        <v>4873</v>
      </c>
      <c r="D1705" t="s">
        <v>4874</v>
      </c>
      <c r="E1705" t="s">
        <v>600</v>
      </c>
    </row>
    <row r="1706" spans="1:5" x14ac:dyDescent="0.15">
      <c r="A1706" t="s">
        <v>3536</v>
      </c>
      <c r="B1706" t="s">
        <v>3797</v>
      </c>
      <c r="C1706" t="s">
        <v>1624</v>
      </c>
      <c r="D1706" t="s">
        <v>4874</v>
      </c>
      <c r="E1706" t="s">
        <v>4875</v>
      </c>
    </row>
    <row r="1707" spans="1:5" x14ac:dyDescent="0.15">
      <c r="A1707" t="s">
        <v>3145</v>
      </c>
      <c r="B1707" t="s">
        <v>6134</v>
      </c>
      <c r="C1707" t="s">
        <v>3031</v>
      </c>
      <c r="D1707" t="s">
        <v>4874</v>
      </c>
      <c r="E1707" t="s">
        <v>445</v>
      </c>
    </row>
    <row r="1708" spans="1:5" x14ac:dyDescent="0.15">
      <c r="A1708" t="s">
        <v>7117</v>
      </c>
      <c r="B1708" t="s">
        <v>3056</v>
      </c>
      <c r="C1708" t="s">
        <v>3706</v>
      </c>
      <c r="D1708" t="s">
        <v>4874</v>
      </c>
      <c r="E1708" t="s">
        <v>153</v>
      </c>
    </row>
    <row r="1709" spans="1:5" x14ac:dyDescent="0.15">
      <c r="A1709" t="s">
        <v>7118</v>
      </c>
      <c r="B1709" t="s">
        <v>6135</v>
      </c>
      <c r="C1709" t="s">
        <v>4877</v>
      </c>
      <c r="D1709" t="s">
        <v>4874</v>
      </c>
      <c r="E1709" t="s">
        <v>3201</v>
      </c>
    </row>
    <row r="1710" spans="1:5" x14ac:dyDescent="0.15">
      <c r="A1710" t="s">
        <v>7119</v>
      </c>
      <c r="B1710" t="s">
        <v>4170</v>
      </c>
      <c r="C1710" t="s">
        <v>4878</v>
      </c>
      <c r="D1710" t="s">
        <v>4874</v>
      </c>
      <c r="E1710" t="s">
        <v>1485</v>
      </c>
    </row>
    <row r="1711" spans="1:5" x14ac:dyDescent="0.15">
      <c r="A1711" t="s">
        <v>2161</v>
      </c>
      <c r="B1711" t="s">
        <v>3248</v>
      </c>
      <c r="C1711" t="s">
        <v>4880</v>
      </c>
      <c r="D1711" t="s">
        <v>4874</v>
      </c>
      <c r="E1711" t="s">
        <v>49</v>
      </c>
    </row>
    <row r="1712" spans="1:5" x14ac:dyDescent="0.15">
      <c r="A1712" t="s">
        <v>7120</v>
      </c>
      <c r="B1712" t="s">
        <v>6136</v>
      </c>
      <c r="C1712" t="s">
        <v>2984</v>
      </c>
      <c r="D1712" t="s">
        <v>4874</v>
      </c>
      <c r="E1712" t="s">
        <v>4882</v>
      </c>
    </row>
    <row r="1713" spans="1:5" x14ac:dyDescent="0.15">
      <c r="A1713" t="s">
        <v>7121</v>
      </c>
      <c r="B1713" t="s">
        <v>5669</v>
      </c>
      <c r="C1713" t="s">
        <v>2418</v>
      </c>
      <c r="D1713" t="s">
        <v>4874</v>
      </c>
      <c r="E1713" t="s">
        <v>2304</v>
      </c>
    </row>
    <row r="1714" spans="1:5" x14ac:dyDescent="0.15">
      <c r="A1714" t="s">
        <v>2533</v>
      </c>
      <c r="B1714" t="s">
        <v>4917</v>
      </c>
      <c r="C1714" t="s">
        <v>2365</v>
      </c>
      <c r="D1714" t="s">
        <v>4874</v>
      </c>
      <c r="E1714" t="s">
        <v>4883</v>
      </c>
    </row>
    <row r="1715" spans="1:5" x14ac:dyDescent="0.15">
      <c r="A1715" t="s">
        <v>7122</v>
      </c>
      <c r="B1715" t="s">
        <v>6139</v>
      </c>
      <c r="C1715" t="s">
        <v>4296</v>
      </c>
      <c r="D1715" t="s">
        <v>4874</v>
      </c>
      <c r="E1715" t="s">
        <v>4840</v>
      </c>
    </row>
    <row r="1716" spans="1:5" x14ac:dyDescent="0.15">
      <c r="A1716" t="s">
        <v>7123</v>
      </c>
      <c r="B1716" t="s">
        <v>3055</v>
      </c>
      <c r="C1716" t="s">
        <v>1370</v>
      </c>
      <c r="D1716" t="s">
        <v>4874</v>
      </c>
      <c r="E1716" t="s">
        <v>4527</v>
      </c>
    </row>
    <row r="1717" spans="1:5" x14ac:dyDescent="0.15">
      <c r="A1717" t="s">
        <v>7124</v>
      </c>
      <c r="B1717" t="s">
        <v>6140</v>
      </c>
      <c r="C1717" t="s">
        <v>2076</v>
      </c>
      <c r="D1717" t="s">
        <v>4874</v>
      </c>
      <c r="E1717" t="s">
        <v>4110</v>
      </c>
    </row>
    <row r="1718" spans="1:5" x14ac:dyDescent="0.15">
      <c r="A1718" t="s">
        <v>7125</v>
      </c>
      <c r="B1718" t="s">
        <v>2837</v>
      </c>
      <c r="C1718" t="s">
        <v>4884</v>
      </c>
      <c r="D1718" t="s">
        <v>4874</v>
      </c>
      <c r="E1718" t="s">
        <v>4886</v>
      </c>
    </row>
    <row r="1719" spans="1:5" x14ac:dyDescent="0.15">
      <c r="A1719" t="s">
        <v>1266</v>
      </c>
      <c r="B1719" t="s">
        <v>5200</v>
      </c>
      <c r="C1719" t="s">
        <v>4889</v>
      </c>
      <c r="D1719" t="s">
        <v>4874</v>
      </c>
      <c r="E1719" t="s">
        <v>4890</v>
      </c>
    </row>
    <row r="1720" spans="1:5" x14ac:dyDescent="0.15">
      <c r="A1720" t="s">
        <v>3087</v>
      </c>
      <c r="B1720" t="s">
        <v>6141</v>
      </c>
      <c r="C1720" t="s">
        <v>3906</v>
      </c>
      <c r="D1720" t="s">
        <v>4874</v>
      </c>
      <c r="E1720" t="s">
        <v>1686</v>
      </c>
    </row>
    <row r="1721" spans="1:5" x14ac:dyDescent="0.15">
      <c r="A1721" t="s">
        <v>7126</v>
      </c>
      <c r="B1721" t="s">
        <v>3851</v>
      </c>
      <c r="C1721" t="s">
        <v>4891</v>
      </c>
      <c r="D1721" t="s">
        <v>4874</v>
      </c>
      <c r="E1721" t="s">
        <v>4893</v>
      </c>
    </row>
    <row r="1722" spans="1:5" x14ac:dyDescent="0.15">
      <c r="A1722" t="s">
        <v>3831</v>
      </c>
      <c r="B1722" t="s">
        <v>817</v>
      </c>
      <c r="C1722" t="s">
        <v>3163</v>
      </c>
      <c r="D1722" t="s">
        <v>4874</v>
      </c>
      <c r="E1722" t="s">
        <v>4895</v>
      </c>
    </row>
    <row r="1723" spans="1:5" x14ac:dyDescent="0.15">
      <c r="A1723" t="s">
        <v>7127</v>
      </c>
      <c r="B1723" t="s">
        <v>6142</v>
      </c>
      <c r="C1723" t="s">
        <v>1015</v>
      </c>
      <c r="D1723" t="s">
        <v>4874</v>
      </c>
      <c r="E1723" t="s">
        <v>154</v>
      </c>
    </row>
    <row r="1724" spans="1:5" x14ac:dyDescent="0.15">
      <c r="A1724" t="s">
        <v>7128</v>
      </c>
      <c r="B1724" t="s">
        <v>826</v>
      </c>
      <c r="C1724" t="s">
        <v>3375</v>
      </c>
      <c r="D1724" t="s">
        <v>4874</v>
      </c>
      <c r="E1724" t="s">
        <v>4896</v>
      </c>
    </row>
    <row r="1725" spans="1:5" x14ac:dyDescent="0.15">
      <c r="A1725" t="s">
        <v>2389</v>
      </c>
      <c r="B1725" t="s">
        <v>6143</v>
      </c>
      <c r="C1725" t="s">
        <v>4898</v>
      </c>
      <c r="D1725" t="s">
        <v>4874</v>
      </c>
      <c r="E1725" t="s">
        <v>4899</v>
      </c>
    </row>
    <row r="1726" spans="1:5" x14ac:dyDescent="0.15">
      <c r="A1726" t="s">
        <v>7129</v>
      </c>
      <c r="B1726" t="s">
        <v>6144</v>
      </c>
      <c r="C1726" t="s">
        <v>4900</v>
      </c>
      <c r="D1726" t="s">
        <v>4874</v>
      </c>
      <c r="E1726" t="s">
        <v>2388</v>
      </c>
    </row>
    <row r="1727" spans="1:5" x14ac:dyDescent="0.15">
      <c r="A1727" t="s">
        <v>5057</v>
      </c>
      <c r="B1727" t="s">
        <v>2551</v>
      </c>
      <c r="C1727" t="s">
        <v>4903</v>
      </c>
      <c r="D1727" t="s">
        <v>4874</v>
      </c>
      <c r="E1727" t="s">
        <v>3021</v>
      </c>
    </row>
    <row r="1728" spans="1:5" x14ac:dyDescent="0.15">
      <c r="A1728" t="s">
        <v>7130</v>
      </c>
      <c r="B1728" t="s">
        <v>2174</v>
      </c>
      <c r="C1728" t="s">
        <v>4904</v>
      </c>
      <c r="D1728" t="s">
        <v>4874</v>
      </c>
      <c r="E1728" t="s">
        <v>2038</v>
      </c>
    </row>
    <row r="1729" spans="1:5" x14ac:dyDescent="0.15">
      <c r="A1729" t="s">
        <v>7131</v>
      </c>
      <c r="B1729" t="s">
        <v>1550</v>
      </c>
      <c r="C1729" t="s">
        <v>1119</v>
      </c>
      <c r="D1729" t="s">
        <v>4874</v>
      </c>
      <c r="E1729" t="s">
        <v>3448</v>
      </c>
    </row>
    <row r="1730" spans="1:5" x14ac:dyDescent="0.15">
      <c r="A1730" t="s">
        <v>7132</v>
      </c>
      <c r="B1730" t="s">
        <v>1935</v>
      </c>
      <c r="C1730" t="s">
        <v>4905</v>
      </c>
      <c r="D1730" t="s">
        <v>4874</v>
      </c>
      <c r="E1730" t="s">
        <v>4906</v>
      </c>
    </row>
    <row r="1731" spans="1:5" x14ac:dyDescent="0.15">
      <c r="A1731" t="s">
        <v>7133</v>
      </c>
      <c r="B1731" t="s">
        <v>6145</v>
      </c>
      <c r="C1731" t="s">
        <v>60</v>
      </c>
      <c r="D1731" t="s">
        <v>4874</v>
      </c>
      <c r="E1731" t="s">
        <v>3639</v>
      </c>
    </row>
    <row r="1732" spans="1:5" x14ac:dyDescent="0.15">
      <c r="A1732" t="s">
        <v>6710</v>
      </c>
      <c r="B1732" t="s">
        <v>43</v>
      </c>
      <c r="C1732" t="s">
        <v>749</v>
      </c>
      <c r="D1732" t="s">
        <v>4874</v>
      </c>
      <c r="E1732" t="s">
        <v>4910</v>
      </c>
    </row>
    <row r="1733" spans="1:5" x14ac:dyDescent="0.15">
      <c r="A1733" t="s">
        <v>4755</v>
      </c>
      <c r="B1733" t="s">
        <v>6146</v>
      </c>
      <c r="C1733" t="s">
        <v>3150</v>
      </c>
      <c r="D1733" t="s">
        <v>4874</v>
      </c>
      <c r="E1733" t="s">
        <v>4911</v>
      </c>
    </row>
    <row r="1734" spans="1:5" x14ac:dyDescent="0.15">
      <c r="A1734" t="s">
        <v>7134</v>
      </c>
      <c r="B1734" t="s">
        <v>357</v>
      </c>
      <c r="C1734" t="s">
        <v>4431</v>
      </c>
      <c r="D1734" t="s">
        <v>4874</v>
      </c>
      <c r="E1734" t="s">
        <v>2129</v>
      </c>
    </row>
    <row r="1735" spans="1:5" x14ac:dyDescent="0.15">
      <c r="A1735" t="s">
        <v>3017</v>
      </c>
      <c r="B1735" t="s">
        <v>6147</v>
      </c>
      <c r="C1735" t="s">
        <v>4914</v>
      </c>
      <c r="D1735" t="s">
        <v>4874</v>
      </c>
      <c r="E1735" t="s">
        <v>4915</v>
      </c>
    </row>
    <row r="1736" spans="1:5" x14ac:dyDescent="0.15">
      <c r="A1736" t="s">
        <v>399</v>
      </c>
      <c r="B1736" t="s">
        <v>4176</v>
      </c>
      <c r="C1736" t="s">
        <v>1000</v>
      </c>
      <c r="D1736" t="s">
        <v>4874</v>
      </c>
      <c r="E1736" t="s">
        <v>4250</v>
      </c>
    </row>
    <row r="1737" spans="1:5" x14ac:dyDescent="0.15">
      <c r="A1737" t="s">
        <v>7135</v>
      </c>
      <c r="B1737" t="s">
        <v>844</v>
      </c>
      <c r="C1737" t="s">
        <v>4916</v>
      </c>
      <c r="D1737" t="s">
        <v>4874</v>
      </c>
      <c r="E1737" t="s">
        <v>4919</v>
      </c>
    </row>
    <row r="1738" spans="1:5" x14ac:dyDescent="0.15">
      <c r="A1738" t="s">
        <v>7136</v>
      </c>
      <c r="B1738" t="s">
        <v>4124</v>
      </c>
      <c r="C1738" t="s">
        <v>4920</v>
      </c>
      <c r="D1738" t="s">
        <v>4874</v>
      </c>
      <c r="E1738" t="s">
        <v>4921</v>
      </c>
    </row>
    <row r="1739" spans="1:5" x14ac:dyDescent="0.15">
      <c r="A1739" t="s">
        <v>7137</v>
      </c>
      <c r="B1739" t="s">
        <v>6148</v>
      </c>
      <c r="C1739" t="s">
        <v>1793</v>
      </c>
      <c r="D1739" t="s">
        <v>4874</v>
      </c>
      <c r="E1739" t="s">
        <v>121</v>
      </c>
    </row>
    <row r="1740" spans="1:5" x14ac:dyDescent="0.15">
      <c r="A1740" t="s">
        <v>1255</v>
      </c>
      <c r="B1740" t="s">
        <v>5154</v>
      </c>
      <c r="C1740" t="s">
        <v>4922</v>
      </c>
      <c r="D1740" t="s">
        <v>4874</v>
      </c>
      <c r="E1740" t="s">
        <v>4923</v>
      </c>
    </row>
    <row r="1741" spans="1:5" x14ac:dyDescent="0.15">
      <c r="A1741" t="s">
        <v>3600</v>
      </c>
      <c r="B1741" t="s">
        <v>6149</v>
      </c>
      <c r="C1741" t="s">
        <v>4254</v>
      </c>
      <c r="D1741" t="s">
        <v>4874</v>
      </c>
      <c r="E1741" t="s">
        <v>4924</v>
      </c>
    </row>
    <row r="1742" spans="1:5" x14ac:dyDescent="0.15">
      <c r="A1742" t="s">
        <v>4179</v>
      </c>
      <c r="B1742" t="s">
        <v>231</v>
      </c>
      <c r="C1742" t="s">
        <v>4926</v>
      </c>
      <c r="D1742" t="s">
        <v>4874</v>
      </c>
      <c r="E1742" t="s">
        <v>4927</v>
      </c>
    </row>
    <row r="1743" spans="1:5" x14ac:dyDescent="0.15">
      <c r="A1743" t="s">
        <v>7138</v>
      </c>
      <c r="B1743" t="s">
        <v>3101</v>
      </c>
      <c r="C1743" t="s">
        <v>4929</v>
      </c>
      <c r="D1743" t="s">
        <v>4874</v>
      </c>
      <c r="E1743" t="s">
        <v>603</v>
      </c>
    </row>
    <row r="1744" spans="1:5" x14ac:dyDescent="0.15">
      <c r="A1744" t="s">
        <v>392</v>
      </c>
      <c r="B1744" t="s">
        <v>6150</v>
      </c>
      <c r="C1744" t="s">
        <v>4930</v>
      </c>
      <c r="D1744" t="s">
        <v>4874</v>
      </c>
      <c r="E1744" t="s">
        <v>4932</v>
      </c>
    </row>
    <row r="1745" spans="1:5" x14ac:dyDescent="0.15">
      <c r="A1745" t="s">
        <v>7139</v>
      </c>
      <c r="B1745" t="s">
        <v>4603</v>
      </c>
      <c r="C1745" t="s">
        <v>4934</v>
      </c>
      <c r="D1745" t="s">
        <v>4874</v>
      </c>
      <c r="E1745" t="s">
        <v>4634</v>
      </c>
    </row>
    <row r="1746" spans="1:5" x14ac:dyDescent="0.15">
      <c r="A1746" t="s">
        <v>2284</v>
      </c>
      <c r="B1746" t="s">
        <v>6153</v>
      </c>
      <c r="C1746" t="s">
        <v>2652</v>
      </c>
      <c r="D1746" t="s">
        <v>4874</v>
      </c>
      <c r="E1746" t="s">
        <v>4937</v>
      </c>
    </row>
    <row r="1747" spans="1:5" x14ac:dyDescent="0.15">
      <c r="A1747" t="s">
        <v>5013</v>
      </c>
      <c r="B1747" t="s">
        <v>6154</v>
      </c>
      <c r="C1747" t="s">
        <v>4939</v>
      </c>
      <c r="D1747" t="s">
        <v>4874</v>
      </c>
      <c r="E1747" t="s">
        <v>3458</v>
      </c>
    </row>
    <row r="1748" spans="1:5" x14ac:dyDescent="0.15">
      <c r="A1748" t="s">
        <v>4534</v>
      </c>
      <c r="B1748" t="s">
        <v>169</v>
      </c>
      <c r="C1748" t="s">
        <v>3927</v>
      </c>
      <c r="D1748" t="s">
        <v>4534</v>
      </c>
    </row>
    <row r="1749" spans="1:5" x14ac:dyDescent="0.15">
      <c r="A1749" t="s">
        <v>2935</v>
      </c>
      <c r="B1749" t="s">
        <v>6156</v>
      </c>
      <c r="C1749" t="s">
        <v>4940</v>
      </c>
      <c r="D1749" t="s">
        <v>4534</v>
      </c>
      <c r="E1749" t="s">
        <v>4672</v>
      </c>
    </row>
    <row r="1750" spans="1:5" x14ac:dyDescent="0.15">
      <c r="A1750" t="s">
        <v>7140</v>
      </c>
      <c r="B1750" t="s">
        <v>6157</v>
      </c>
      <c r="C1750" t="s">
        <v>4942</v>
      </c>
      <c r="D1750" t="s">
        <v>4534</v>
      </c>
      <c r="E1750" t="s">
        <v>932</v>
      </c>
    </row>
    <row r="1751" spans="1:5" x14ac:dyDescent="0.15">
      <c r="A1751" t="s">
        <v>4935</v>
      </c>
      <c r="B1751" t="s">
        <v>6158</v>
      </c>
      <c r="C1751" t="s">
        <v>4087</v>
      </c>
      <c r="D1751" t="s">
        <v>4534</v>
      </c>
      <c r="E1751" t="s">
        <v>4943</v>
      </c>
    </row>
    <row r="1752" spans="1:5" x14ac:dyDescent="0.15">
      <c r="A1752" t="s">
        <v>7142</v>
      </c>
      <c r="B1752" t="s">
        <v>6160</v>
      </c>
      <c r="C1752" t="s">
        <v>4568</v>
      </c>
      <c r="D1752" t="s">
        <v>4534</v>
      </c>
      <c r="E1752" t="s">
        <v>3484</v>
      </c>
    </row>
    <row r="1753" spans="1:5" x14ac:dyDescent="0.15">
      <c r="A1753" t="s">
        <v>1844</v>
      </c>
      <c r="B1753" t="s">
        <v>6162</v>
      </c>
      <c r="C1753" t="s">
        <v>1999</v>
      </c>
      <c r="D1753" t="s">
        <v>4534</v>
      </c>
      <c r="E1753" t="s">
        <v>4944</v>
      </c>
    </row>
    <row r="1754" spans="1:5" x14ac:dyDescent="0.15">
      <c r="A1754" t="s">
        <v>4836</v>
      </c>
      <c r="B1754" t="s">
        <v>2606</v>
      </c>
      <c r="C1754" t="s">
        <v>3035</v>
      </c>
      <c r="D1754" t="s">
        <v>4534</v>
      </c>
      <c r="E1754" t="s">
        <v>1921</v>
      </c>
    </row>
    <row r="1755" spans="1:5" x14ac:dyDescent="0.15">
      <c r="A1755" t="s">
        <v>3014</v>
      </c>
      <c r="B1755" t="s">
        <v>6163</v>
      </c>
      <c r="C1755" t="s">
        <v>3009</v>
      </c>
      <c r="D1755" t="s">
        <v>4534</v>
      </c>
      <c r="E1755" t="s">
        <v>4645</v>
      </c>
    </row>
    <row r="1756" spans="1:5" x14ac:dyDescent="0.15">
      <c r="A1756" t="s">
        <v>7143</v>
      </c>
      <c r="B1756" t="s">
        <v>6164</v>
      </c>
      <c r="C1756" t="s">
        <v>3853</v>
      </c>
      <c r="D1756" t="s">
        <v>4534</v>
      </c>
      <c r="E1756" t="s">
        <v>4738</v>
      </c>
    </row>
    <row r="1757" spans="1:5" x14ac:dyDescent="0.15">
      <c r="A1757" t="s">
        <v>7144</v>
      </c>
      <c r="B1757" t="s">
        <v>6165</v>
      </c>
      <c r="C1757" t="s">
        <v>4945</v>
      </c>
      <c r="D1757" t="s">
        <v>4534</v>
      </c>
      <c r="E1757" t="s">
        <v>1387</v>
      </c>
    </row>
    <row r="1758" spans="1:5" x14ac:dyDescent="0.15">
      <c r="A1758" t="s">
        <v>2696</v>
      </c>
      <c r="B1758" t="s">
        <v>6166</v>
      </c>
      <c r="C1758" t="s">
        <v>3670</v>
      </c>
      <c r="D1758" t="s">
        <v>4534</v>
      </c>
      <c r="E1758" t="s">
        <v>3188</v>
      </c>
    </row>
    <row r="1759" spans="1:5" x14ac:dyDescent="0.15">
      <c r="A1759" t="s">
        <v>6848</v>
      </c>
      <c r="B1759" t="s">
        <v>6167</v>
      </c>
      <c r="C1759" t="s">
        <v>2556</v>
      </c>
      <c r="D1759" t="s">
        <v>4534</v>
      </c>
      <c r="E1759" t="s">
        <v>1082</v>
      </c>
    </row>
    <row r="1760" spans="1:5" x14ac:dyDescent="0.15">
      <c r="A1760" t="s">
        <v>7146</v>
      </c>
      <c r="B1760" t="s">
        <v>6169</v>
      </c>
      <c r="C1760" t="s">
        <v>922</v>
      </c>
      <c r="D1760" t="s">
        <v>4534</v>
      </c>
      <c r="E1760" t="s">
        <v>2765</v>
      </c>
    </row>
    <row r="1761" spans="1:5" x14ac:dyDescent="0.15">
      <c r="A1761" t="s">
        <v>1505</v>
      </c>
      <c r="B1761" t="s">
        <v>2638</v>
      </c>
      <c r="C1761" t="s">
        <v>4946</v>
      </c>
      <c r="D1761" t="s">
        <v>4534</v>
      </c>
      <c r="E1761" t="s">
        <v>4947</v>
      </c>
    </row>
    <row r="1762" spans="1:5" x14ac:dyDescent="0.15">
      <c r="A1762" t="s">
        <v>7147</v>
      </c>
      <c r="B1762" t="s">
        <v>6170</v>
      </c>
      <c r="C1762" t="s">
        <v>11</v>
      </c>
      <c r="D1762" t="s">
        <v>4534</v>
      </c>
      <c r="E1762" t="s">
        <v>1849</v>
      </c>
    </row>
    <row r="1763" spans="1:5" x14ac:dyDescent="0.15">
      <c r="A1763" t="s">
        <v>7148</v>
      </c>
      <c r="B1763" t="s">
        <v>6171</v>
      </c>
      <c r="C1763" t="s">
        <v>4313</v>
      </c>
      <c r="D1763" t="s">
        <v>4534</v>
      </c>
      <c r="E1763" t="s">
        <v>4949</v>
      </c>
    </row>
    <row r="1764" spans="1:5" x14ac:dyDescent="0.15">
      <c r="A1764" t="s">
        <v>7149</v>
      </c>
      <c r="B1764" t="s">
        <v>6173</v>
      </c>
      <c r="C1764" t="s">
        <v>3849</v>
      </c>
      <c r="D1764" t="s">
        <v>4534</v>
      </c>
      <c r="E1764" t="s">
        <v>3203</v>
      </c>
    </row>
    <row r="1765" spans="1:5" x14ac:dyDescent="0.15">
      <c r="A1765" t="s">
        <v>7150</v>
      </c>
      <c r="B1765" t="s">
        <v>2056</v>
      </c>
      <c r="C1765" t="s">
        <v>4596</v>
      </c>
      <c r="D1765" t="s">
        <v>4534</v>
      </c>
      <c r="E1765" t="s">
        <v>4951</v>
      </c>
    </row>
    <row r="1766" spans="1:5" x14ac:dyDescent="0.15">
      <c r="A1766" t="s">
        <v>7151</v>
      </c>
      <c r="B1766" t="s">
        <v>5593</v>
      </c>
      <c r="C1766" t="s">
        <v>2477</v>
      </c>
      <c r="D1766" t="s">
        <v>4534</v>
      </c>
      <c r="E1766" t="s">
        <v>1619</v>
      </c>
    </row>
    <row r="1767" spans="1:5" x14ac:dyDescent="0.15">
      <c r="A1767" t="s">
        <v>7152</v>
      </c>
      <c r="B1767" t="s">
        <v>6174</v>
      </c>
      <c r="C1767" t="s">
        <v>4952</v>
      </c>
      <c r="D1767" t="s">
        <v>4534</v>
      </c>
      <c r="E1767" t="s">
        <v>4954</v>
      </c>
    </row>
    <row r="1768" spans="1:5" x14ac:dyDescent="0.15">
      <c r="A1768" t="s">
        <v>3643</v>
      </c>
      <c r="B1768" t="s">
        <v>6176</v>
      </c>
      <c r="C1768" t="s">
        <v>4846</v>
      </c>
      <c r="D1768" t="s">
        <v>4534</v>
      </c>
      <c r="E1768" t="s">
        <v>1056</v>
      </c>
    </row>
    <row r="1769" spans="1:5" x14ac:dyDescent="0.15">
      <c r="A1769" t="s">
        <v>7153</v>
      </c>
      <c r="B1769" t="s">
        <v>6177</v>
      </c>
      <c r="C1769" t="s">
        <v>4955</v>
      </c>
      <c r="D1769" t="s">
        <v>4534</v>
      </c>
      <c r="E1769" t="s">
        <v>4958</v>
      </c>
    </row>
    <row r="1770" spans="1:5" x14ac:dyDescent="0.15">
      <c r="A1770" t="s">
        <v>7154</v>
      </c>
      <c r="B1770" t="s">
        <v>6178</v>
      </c>
      <c r="C1770" t="s">
        <v>4035</v>
      </c>
      <c r="D1770" t="s">
        <v>4534</v>
      </c>
      <c r="E1770" t="s">
        <v>4800</v>
      </c>
    </row>
    <row r="1771" spans="1:5" x14ac:dyDescent="0.15">
      <c r="A1771" t="s">
        <v>6207</v>
      </c>
      <c r="B1771" t="s">
        <v>5315</v>
      </c>
      <c r="C1771" t="s">
        <v>4960</v>
      </c>
      <c r="D1771" t="s">
        <v>4534</v>
      </c>
      <c r="E1771" t="s">
        <v>2543</v>
      </c>
    </row>
    <row r="1772" spans="1:5" x14ac:dyDescent="0.15">
      <c r="A1772" t="s">
        <v>2864</v>
      </c>
      <c r="B1772" t="s">
        <v>5961</v>
      </c>
      <c r="C1772" t="s">
        <v>4962</v>
      </c>
      <c r="D1772" t="s">
        <v>4534</v>
      </c>
      <c r="E1772" t="s">
        <v>2524</v>
      </c>
    </row>
    <row r="1773" spans="1:5" x14ac:dyDescent="0.15">
      <c r="A1773" t="s">
        <v>7156</v>
      </c>
      <c r="B1773" t="s">
        <v>3400</v>
      </c>
      <c r="C1773" t="s">
        <v>2126</v>
      </c>
      <c r="D1773" t="s">
        <v>4534</v>
      </c>
      <c r="E1773" t="s">
        <v>4963</v>
      </c>
    </row>
    <row r="1774" spans="1:5" x14ac:dyDescent="0.15">
      <c r="A1774" t="s">
        <v>984</v>
      </c>
      <c r="B1774" t="s">
        <v>5924</v>
      </c>
      <c r="C1774" t="s">
        <v>4964</v>
      </c>
      <c r="D1774" t="s">
        <v>4534</v>
      </c>
      <c r="E1774" t="s">
        <v>4965</v>
      </c>
    </row>
    <row r="1775" spans="1:5" x14ac:dyDescent="0.15">
      <c r="A1775" t="s">
        <v>7157</v>
      </c>
      <c r="B1775" t="s">
        <v>6179</v>
      </c>
      <c r="C1775" t="s">
        <v>4966</v>
      </c>
      <c r="D1775" t="s">
        <v>4534</v>
      </c>
      <c r="E1775" t="s">
        <v>2788</v>
      </c>
    </row>
    <row r="1776" spans="1:5" x14ac:dyDescent="0.15">
      <c r="A1776" t="s">
        <v>7158</v>
      </c>
      <c r="B1776" t="s">
        <v>6180</v>
      </c>
      <c r="C1776" t="s">
        <v>4968</v>
      </c>
      <c r="D1776" t="s">
        <v>4534</v>
      </c>
      <c r="E1776" t="s">
        <v>2596</v>
      </c>
    </row>
    <row r="1777" spans="1:5" x14ac:dyDescent="0.15">
      <c r="A1777" t="s">
        <v>6995</v>
      </c>
      <c r="B1777" t="s">
        <v>3585</v>
      </c>
      <c r="C1777" t="s">
        <v>2689</v>
      </c>
      <c r="D1777" t="s">
        <v>4534</v>
      </c>
      <c r="E1777" t="s">
        <v>3603</v>
      </c>
    </row>
    <row r="1778" spans="1:5" x14ac:dyDescent="0.15">
      <c r="A1778" t="s">
        <v>7159</v>
      </c>
      <c r="B1778" t="s">
        <v>6181</v>
      </c>
      <c r="C1778" t="s">
        <v>1978</v>
      </c>
      <c r="D1778" t="s">
        <v>4534</v>
      </c>
      <c r="E1778" t="s">
        <v>2829</v>
      </c>
    </row>
    <row r="1779" spans="1:5" x14ac:dyDescent="0.15">
      <c r="A1779" t="s">
        <v>6105</v>
      </c>
      <c r="B1779" t="s">
        <v>2937</v>
      </c>
      <c r="C1779" t="s">
        <v>4969</v>
      </c>
      <c r="D1779" t="s">
        <v>4534</v>
      </c>
      <c r="E1779" t="s">
        <v>3961</v>
      </c>
    </row>
    <row r="1780" spans="1:5" x14ac:dyDescent="0.15">
      <c r="A1780" t="s">
        <v>584</v>
      </c>
      <c r="B1780" t="s">
        <v>6182</v>
      </c>
      <c r="C1780" t="s">
        <v>3778</v>
      </c>
      <c r="D1780" t="s">
        <v>4534</v>
      </c>
      <c r="E1780" t="s">
        <v>4973</v>
      </c>
    </row>
    <row r="1781" spans="1:5" x14ac:dyDescent="0.15">
      <c r="A1781" t="s">
        <v>2282</v>
      </c>
      <c r="B1781" t="s">
        <v>3948</v>
      </c>
      <c r="C1781" t="s">
        <v>945</v>
      </c>
      <c r="D1781" t="s">
        <v>4534</v>
      </c>
      <c r="E1781" t="s">
        <v>511</v>
      </c>
    </row>
    <row r="1782" spans="1:5" x14ac:dyDescent="0.15">
      <c r="A1782" t="s">
        <v>5933</v>
      </c>
      <c r="B1782" t="s">
        <v>4912</v>
      </c>
      <c r="C1782" t="s">
        <v>4153</v>
      </c>
      <c r="D1782" t="s">
        <v>4534</v>
      </c>
      <c r="E1782" t="s">
        <v>188</v>
      </c>
    </row>
    <row r="1783" spans="1:5" x14ac:dyDescent="0.15">
      <c r="A1783" t="s">
        <v>3858</v>
      </c>
      <c r="B1783" t="s">
        <v>5511</v>
      </c>
      <c r="C1783" t="s">
        <v>4975</v>
      </c>
      <c r="D1783" t="s">
        <v>4534</v>
      </c>
      <c r="E1783" t="s">
        <v>4976</v>
      </c>
    </row>
    <row r="1784" spans="1:5" x14ac:dyDescent="0.15">
      <c r="A1784" t="s">
        <v>7160</v>
      </c>
      <c r="B1784" t="s">
        <v>3048</v>
      </c>
      <c r="C1784" t="s">
        <v>4977</v>
      </c>
      <c r="D1784" t="s">
        <v>4534</v>
      </c>
      <c r="E1784" t="s">
        <v>4978</v>
      </c>
    </row>
    <row r="1785" spans="1:5" x14ac:dyDescent="0.15">
      <c r="A1785" t="s">
        <v>708</v>
      </c>
      <c r="B1785" t="s">
        <v>6096</v>
      </c>
      <c r="C1785" t="s">
        <v>4979</v>
      </c>
      <c r="D1785" t="s">
        <v>4534</v>
      </c>
      <c r="E1785" t="s">
        <v>4980</v>
      </c>
    </row>
    <row r="1786" spans="1:5" x14ac:dyDescent="0.15">
      <c r="A1786" t="s">
        <v>5321</v>
      </c>
      <c r="B1786" t="s">
        <v>3978</v>
      </c>
      <c r="C1786" t="s">
        <v>4981</v>
      </c>
      <c r="D1786" t="s">
        <v>4534</v>
      </c>
      <c r="E1786" t="s">
        <v>4983</v>
      </c>
    </row>
    <row r="1787" spans="1:5" x14ac:dyDescent="0.15">
      <c r="A1787" t="s">
        <v>7161</v>
      </c>
      <c r="B1787" t="s">
        <v>6184</v>
      </c>
      <c r="C1787" t="s">
        <v>3660</v>
      </c>
      <c r="D1787" t="s">
        <v>4534</v>
      </c>
      <c r="E1787" t="s">
        <v>4984</v>
      </c>
    </row>
    <row r="1788" spans="1:5" x14ac:dyDescent="0.15">
      <c r="A1788" t="s">
        <v>6087</v>
      </c>
      <c r="B1788" t="s">
        <v>185</v>
      </c>
      <c r="C1788" t="s">
        <v>1235</v>
      </c>
      <c r="D1788" t="s">
        <v>4534</v>
      </c>
      <c r="E1788" t="s">
        <v>2735</v>
      </c>
    </row>
    <row r="1789" spans="1:5" x14ac:dyDescent="0.15">
      <c r="A1789" t="s">
        <v>2498</v>
      </c>
      <c r="B1789" t="s">
        <v>2305</v>
      </c>
      <c r="C1789" t="s">
        <v>4985</v>
      </c>
      <c r="D1789" t="s">
        <v>4534</v>
      </c>
      <c r="E1789" t="s">
        <v>2295</v>
      </c>
    </row>
  </sheetData>
  <phoneticPr fontId="2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25"/>
  <sheetViews>
    <sheetView showGridLines="0" view="pageBreakPreview" zoomScale="80" zoomScaleNormal="50" zoomScaleSheetLayoutView="80" workbookViewId="0">
      <selection activeCell="J13" sqref="J13"/>
    </sheetView>
  </sheetViews>
  <sheetFormatPr defaultColWidth="9" defaultRowHeight="14.25" x14ac:dyDescent="0.15"/>
  <cols>
    <col min="1" max="1" width="7.625" style="39" customWidth="1"/>
    <col min="2" max="2" width="26.75" style="39" customWidth="1"/>
    <col min="3" max="3" width="28" style="39" customWidth="1"/>
    <col min="4" max="4" width="40.875" style="39" customWidth="1"/>
    <col min="5" max="6" width="21.125" style="39" customWidth="1"/>
    <col min="7" max="7" width="27.375" style="39" customWidth="1"/>
    <col min="8" max="8" width="26" style="39" customWidth="1"/>
    <col min="9" max="9" width="24.375" style="39" customWidth="1"/>
    <col min="10" max="10" width="21" style="39" customWidth="1"/>
    <col min="11" max="16384" width="9" style="39"/>
  </cols>
  <sheetData>
    <row r="1" spans="1:11" ht="35.25" customHeight="1" thickBot="1" x14ac:dyDescent="0.2">
      <c r="A1" s="450" t="s">
        <v>7404</v>
      </c>
      <c r="B1" s="450"/>
      <c r="C1" s="450"/>
      <c r="D1" s="450"/>
      <c r="E1" s="450"/>
      <c r="F1" s="450"/>
      <c r="G1" s="450"/>
      <c r="H1" s="450"/>
      <c r="I1" s="450"/>
      <c r="J1" s="450"/>
    </row>
    <row r="2" spans="1:11" ht="27.75" customHeight="1" x14ac:dyDescent="0.15">
      <c r="A2" s="347" t="s">
        <v>13</v>
      </c>
      <c r="B2" s="451"/>
      <c r="C2" s="47" t="str">
        <f>通常分様式!H3</f>
        <v>島根県</v>
      </c>
      <c r="D2" s="52" t="s">
        <v>24</v>
      </c>
      <c r="E2" s="452" t="str">
        <f>通常分様式!R3</f>
        <v>0856-74-0028</v>
      </c>
      <c r="F2" s="453"/>
      <c r="G2" s="313" t="s">
        <v>7457</v>
      </c>
      <c r="H2" s="89">
        <f>通常分様式!$X3</f>
        <v>140099</v>
      </c>
      <c r="I2" s="86" t="s">
        <v>7408</v>
      </c>
      <c r="J2" s="64">
        <f>通常分様式!AA3</f>
        <v>137678</v>
      </c>
    </row>
    <row r="3" spans="1:11" ht="27.75" customHeight="1" x14ac:dyDescent="0.15">
      <c r="A3" s="454" t="s">
        <v>32</v>
      </c>
      <c r="B3" s="455"/>
      <c r="C3" s="48" t="str">
        <f>通常分様式!H4</f>
        <v>津和野町</v>
      </c>
      <c r="D3" s="53" t="s">
        <v>6</v>
      </c>
      <c r="E3" s="456" t="str">
        <f>通常分様式!R4</f>
        <v>kazuhiro-toiguchi@town.tsuwano.lg.jp</v>
      </c>
      <c r="F3" s="457"/>
      <c r="G3" s="308" t="s">
        <v>7458</v>
      </c>
      <c r="H3" s="90">
        <f>通常分様式!$X4</f>
        <v>0</v>
      </c>
      <c r="I3" s="87" t="s">
        <v>7409</v>
      </c>
      <c r="J3" s="65">
        <f>通常分様式!AA4</f>
        <v>2421</v>
      </c>
    </row>
    <row r="4" spans="1:11" ht="32.25" customHeight="1" x14ac:dyDescent="0.15">
      <c r="A4" s="454" t="s">
        <v>40</v>
      </c>
      <c r="B4" s="455"/>
      <c r="C4" s="48" t="str">
        <f>通常分様式!H5</f>
        <v>32501</v>
      </c>
      <c r="D4" s="54" t="s">
        <v>2446</v>
      </c>
      <c r="E4" s="459">
        <f>通常分様式!R5</f>
        <v>172951</v>
      </c>
      <c r="F4" s="460"/>
      <c r="G4" s="308" t="s">
        <v>7447</v>
      </c>
      <c r="H4" s="90">
        <f>通常分様式!$X5</f>
        <v>0</v>
      </c>
      <c r="I4" s="153" t="s">
        <v>7410</v>
      </c>
      <c r="J4" s="65">
        <f>通常分様式!AA5</f>
        <v>0</v>
      </c>
    </row>
    <row r="5" spans="1:11" ht="32.25" customHeight="1" x14ac:dyDescent="0.15">
      <c r="A5" s="289" t="s">
        <v>55</v>
      </c>
      <c r="B5" s="290"/>
      <c r="C5" s="48" t="str">
        <f>通常分様式!H6</f>
        <v>総務財政課</v>
      </c>
      <c r="D5" s="55" t="s">
        <v>7216</v>
      </c>
      <c r="E5" s="459">
        <f>通常分様式!R6</f>
        <v>2400</v>
      </c>
      <c r="F5" s="460"/>
      <c r="G5" s="314" t="s">
        <v>7454</v>
      </c>
      <c r="H5" s="299">
        <f>通常分様式!$X6</f>
        <v>11190</v>
      </c>
      <c r="I5" s="308" t="s">
        <v>7452</v>
      </c>
      <c r="J5" s="65">
        <f>通常分様式!AA6</f>
        <v>0</v>
      </c>
    </row>
    <row r="6" spans="1:11" ht="27.75" customHeight="1" thickBot="1" x14ac:dyDescent="0.2">
      <c r="A6" s="461" t="s">
        <v>62</v>
      </c>
      <c r="B6" s="462"/>
      <c r="C6" s="115">
        <f>通常分様式!H8</f>
        <v>0</v>
      </c>
      <c r="D6" s="298" t="s">
        <v>7217</v>
      </c>
      <c r="E6" s="463">
        <f>通常分様式!R8</f>
        <v>43000</v>
      </c>
      <c r="F6" s="464"/>
      <c r="G6" s="309"/>
      <c r="H6" s="310"/>
      <c r="I6" s="308" t="s">
        <v>7453</v>
      </c>
      <c r="J6" s="65">
        <f>通常分様式!AA7</f>
        <v>11190</v>
      </c>
    </row>
    <row r="7" spans="1:11" ht="27.75" customHeight="1" thickBot="1" x14ac:dyDescent="0.2">
      <c r="A7" s="293"/>
      <c r="B7" s="294"/>
      <c r="C7" s="295"/>
      <c r="D7" s="296"/>
      <c r="E7" s="297"/>
      <c r="F7" s="297"/>
      <c r="G7" s="311"/>
      <c r="H7" s="312"/>
      <c r="I7" s="88" t="s">
        <v>7218</v>
      </c>
      <c r="J7" s="66">
        <f>通常分様式!AA8</f>
        <v>151289</v>
      </c>
    </row>
    <row r="8" spans="1:11" ht="27.75" customHeight="1" thickBot="1" x14ac:dyDescent="0.2">
      <c r="A8" s="293"/>
      <c r="B8" s="294"/>
      <c r="C8" s="295"/>
      <c r="D8" s="296"/>
      <c r="E8" s="297"/>
      <c r="F8" s="297"/>
      <c r="G8" s="300" t="s">
        <v>7244</v>
      </c>
      <c r="H8" s="301">
        <f>通常分様式!$X9</f>
        <v>151289</v>
      </c>
      <c r="I8" s="92" t="s">
        <v>5700</v>
      </c>
      <c r="J8" s="91" t="s">
        <v>268</v>
      </c>
    </row>
    <row r="9" spans="1:11" ht="58.5" customHeight="1" thickBot="1" x14ac:dyDescent="0.2">
      <c r="A9" s="205" t="s">
        <v>72</v>
      </c>
      <c r="B9" s="206" t="s">
        <v>561</v>
      </c>
      <c r="C9" s="206" t="s">
        <v>4807</v>
      </c>
      <c r="D9" s="207" t="s">
        <v>7224</v>
      </c>
      <c r="E9" s="207" t="s">
        <v>5597</v>
      </c>
      <c r="F9" s="208" t="s">
        <v>5469</v>
      </c>
      <c r="G9" s="209" t="s">
        <v>7225</v>
      </c>
      <c r="H9" s="208" t="s">
        <v>7222</v>
      </c>
      <c r="I9" s="210" t="s">
        <v>7223</v>
      </c>
      <c r="J9" s="211" t="s">
        <v>7078</v>
      </c>
    </row>
    <row r="10" spans="1:11" ht="28.5" customHeight="1" thickBot="1" x14ac:dyDescent="0.2">
      <c r="A10" s="41"/>
      <c r="B10" s="41"/>
      <c r="C10" s="41"/>
      <c r="D10" s="458"/>
      <c r="E10" s="458"/>
      <c r="F10" s="58" t="s">
        <v>170</v>
      </c>
      <c r="G10" s="59">
        <f>SUM(G11:G25)</f>
        <v>0</v>
      </c>
      <c r="H10" s="61"/>
      <c r="I10" s="63"/>
      <c r="J10" s="63"/>
      <c r="K10" s="67"/>
    </row>
    <row r="11" spans="1:11" ht="108" customHeight="1" thickTop="1" x14ac:dyDescent="0.15">
      <c r="A11" s="42">
        <v>1</v>
      </c>
      <c r="B11" s="44"/>
      <c r="C11" s="50"/>
      <c r="D11" s="317"/>
      <c r="E11" s="57"/>
      <c r="F11" s="151"/>
      <c r="G11" s="321"/>
      <c r="H11" s="62"/>
      <c r="I11" s="150"/>
      <c r="J11" s="144"/>
    </row>
    <row r="12" spans="1:11" ht="108" customHeight="1" x14ac:dyDescent="0.15">
      <c r="A12" s="43">
        <v>2</v>
      </c>
      <c r="B12" s="45"/>
      <c r="C12" s="316"/>
      <c r="D12" s="318"/>
      <c r="E12" s="56"/>
      <c r="F12" s="319"/>
      <c r="G12" s="320"/>
      <c r="H12" s="60"/>
      <c r="I12" s="146"/>
      <c r="J12" s="145"/>
    </row>
    <row r="13" spans="1:11" ht="109.5" customHeight="1" x14ac:dyDescent="0.15">
      <c r="A13" s="43">
        <v>3</v>
      </c>
      <c r="B13" s="46"/>
      <c r="C13" s="51"/>
      <c r="D13" s="318"/>
      <c r="E13" s="56"/>
      <c r="F13" s="319"/>
      <c r="G13" s="320"/>
      <c r="H13" s="60"/>
      <c r="I13" s="147"/>
      <c r="J13" s="146"/>
    </row>
    <row r="14" spans="1:11" ht="109.5" customHeight="1" x14ac:dyDescent="0.15">
      <c r="A14" s="43">
        <v>4</v>
      </c>
      <c r="B14" s="46"/>
      <c r="C14" s="51"/>
      <c r="D14" s="318"/>
      <c r="E14" s="56"/>
      <c r="F14" s="319"/>
      <c r="G14" s="320"/>
      <c r="H14" s="60"/>
      <c r="I14" s="145"/>
      <c r="J14" s="147"/>
    </row>
    <row r="15" spans="1:11" ht="109.5" customHeight="1" x14ac:dyDescent="0.15">
      <c r="A15" s="43">
        <v>5</v>
      </c>
      <c r="B15" s="46"/>
      <c r="C15" s="51"/>
      <c r="D15" s="318"/>
      <c r="E15" s="56"/>
      <c r="F15" s="319"/>
      <c r="G15" s="320"/>
      <c r="H15" s="60"/>
      <c r="I15" s="145"/>
      <c r="J15" s="146"/>
    </row>
    <row r="16" spans="1:11" ht="109.5" customHeight="1" x14ac:dyDescent="0.15">
      <c r="A16" s="43">
        <v>6</v>
      </c>
      <c r="B16" s="46"/>
      <c r="C16" s="51"/>
      <c r="D16" s="318"/>
      <c r="E16" s="56"/>
      <c r="F16" s="319"/>
      <c r="G16" s="320"/>
      <c r="H16" s="60"/>
      <c r="I16" s="146"/>
      <c r="J16" s="147"/>
    </row>
    <row r="17" spans="1:10" ht="109.5" customHeight="1" x14ac:dyDescent="0.15">
      <c r="A17" s="43">
        <v>7</v>
      </c>
      <c r="B17" s="46"/>
      <c r="C17" s="51"/>
      <c r="D17" s="318"/>
      <c r="E17" s="56"/>
      <c r="F17" s="319"/>
      <c r="G17" s="320"/>
      <c r="H17" s="60"/>
      <c r="I17" s="145"/>
      <c r="J17" s="145"/>
    </row>
    <row r="18" spans="1:10" ht="109.5" customHeight="1" x14ac:dyDescent="0.15">
      <c r="A18" s="43">
        <v>8</v>
      </c>
      <c r="B18" s="46"/>
      <c r="C18" s="51"/>
      <c r="D18" s="318"/>
      <c r="E18" s="56"/>
      <c r="F18" s="319"/>
      <c r="G18" s="320"/>
      <c r="H18" s="60"/>
      <c r="I18" s="146"/>
      <c r="J18" s="146"/>
    </row>
    <row r="19" spans="1:10" ht="109.5" customHeight="1" x14ac:dyDescent="0.15">
      <c r="A19" s="43">
        <v>9</v>
      </c>
      <c r="B19" s="46"/>
      <c r="C19" s="51"/>
      <c r="D19" s="318"/>
      <c r="E19" s="56"/>
      <c r="F19" s="319"/>
      <c r="G19" s="320"/>
      <c r="H19" s="60"/>
      <c r="I19" s="148"/>
      <c r="J19" s="148"/>
    </row>
    <row r="20" spans="1:10" ht="109.5" customHeight="1" x14ac:dyDescent="0.15">
      <c r="A20" s="43">
        <v>10</v>
      </c>
      <c r="B20" s="46"/>
      <c r="C20" s="51"/>
      <c r="D20" s="318"/>
      <c r="E20" s="56"/>
      <c r="F20" s="319"/>
      <c r="G20" s="320"/>
      <c r="H20" s="60"/>
      <c r="I20" s="147"/>
      <c r="J20" s="147"/>
    </row>
    <row r="21" spans="1:10" ht="109.5" customHeight="1" x14ac:dyDescent="0.15">
      <c r="A21" s="43">
        <v>11</v>
      </c>
      <c r="B21" s="46"/>
      <c r="C21" s="51"/>
      <c r="D21" s="318"/>
      <c r="E21" s="56"/>
      <c r="F21" s="319"/>
      <c r="G21" s="320"/>
      <c r="H21" s="60"/>
      <c r="I21" s="145"/>
      <c r="J21" s="145"/>
    </row>
    <row r="22" spans="1:10" s="40" customFormat="1" ht="109.5" customHeight="1" x14ac:dyDescent="0.15">
      <c r="A22" s="43">
        <v>12</v>
      </c>
      <c r="B22" s="46"/>
      <c r="C22" s="51"/>
      <c r="D22" s="318"/>
      <c r="E22" s="56"/>
      <c r="F22" s="319"/>
      <c r="G22" s="320"/>
      <c r="H22" s="60"/>
      <c r="I22" s="146"/>
      <c r="J22" s="146"/>
    </row>
    <row r="23" spans="1:10" s="40" customFormat="1" ht="109.5" customHeight="1" x14ac:dyDescent="0.15">
      <c r="A23" s="43">
        <v>13</v>
      </c>
      <c r="B23" s="46"/>
      <c r="C23" s="51"/>
      <c r="D23" s="318"/>
      <c r="E23" s="56"/>
      <c r="F23" s="319"/>
      <c r="G23" s="320"/>
      <c r="H23" s="60"/>
      <c r="I23" s="148"/>
      <c r="J23" s="148"/>
    </row>
    <row r="24" spans="1:10" s="40" customFormat="1" ht="109.5" customHeight="1" x14ac:dyDescent="0.15">
      <c r="A24" s="43">
        <v>14</v>
      </c>
      <c r="B24" s="46"/>
      <c r="C24" s="51"/>
      <c r="D24" s="318"/>
      <c r="E24" s="56"/>
      <c r="F24" s="319"/>
      <c r="G24" s="320"/>
      <c r="H24" s="60"/>
      <c r="I24" s="148"/>
      <c r="J24" s="148"/>
    </row>
    <row r="25" spans="1:10" s="40" customFormat="1" ht="109.5" customHeight="1" x14ac:dyDescent="0.15">
      <c r="A25" s="43">
        <v>15</v>
      </c>
      <c r="B25" s="46"/>
      <c r="C25" s="51"/>
      <c r="D25" s="318"/>
      <c r="E25" s="56"/>
      <c r="F25" s="319"/>
      <c r="G25" s="320"/>
      <c r="H25" s="60"/>
      <c r="I25" s="149"/>
      <c r="J25" s="149"/>
    </row>
  </sheetData>
  <mergeCells count="11">
    <mergeCell ref="D10:E10"/>
    <mergeCell ref="A4:B4"/>
    <mergeCell ref="E4:F4"/>
    <mergeCell ref="A6:B6"/>
    <mergeCell ref="E6:F6"/>
    <mergeCell ref="E5:F5"/>
    <mergeCell ref="A1:J1"/>
    <mergeCell ref="A2:B2"/>
    <mergeCell ref="E2:F2"/>
    <mergeCell ref="A3:B3"/>
    <mergeCell ref="E3:F3"/>
  </mergeCells>
  <phoneticPr fontId="20"/>
  <printOptions horizontalCentered="1"/>
  <pageMargins left="0.25" right="0.25" top="0.75" bottom="0.75" header="0.3" footer="0.3"/>
  <pageSetup paperSize="9" scale="38" orientation="portrait" r:id="rId1"/>
  <headerFooter alignWithMargins="0">
    <oddHeader>&amp;R&amp;20&amp;F</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―!$J$1:$J$4</xm:f>
          </x14:formula1>
          <xm:sqref>H11:H25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50"/>
  <sheetViews>
    <sheetView showGridLines="0" view="pageBreakPreview" zoomScale="70" zoomScaleNormal="50" zoomScaleSheetLayoutView="70" workbookViewId="0">
      <selection activeCell="N7" sqref="N7"/>
    </sheetView>
  </sheetViews>
  <sheetFormatPr defaultColWidth="9" defaultRowHeight="14.25" x14ac:dyDescent="0.15"/>
  <cols>
    <col min="1" max="1" width="7.625" style="39" customWidth="1"/>
    <col min="2" max="2" width="26.75" style="39" customWidth="1"/>
    <col min="3" max="3" width="45.5" style="39" customWidth="1"/>
    <col min="4" max="4" width="31.25" style="39" customWidth="1"/>
    <col min="5" max="5" width="19.625" style="39" customWidth="1"/>
    <col min="6" max="6" width="17.875" style="39" customWidth="1"/>
    <col min="7" max="8" width="22.625" style="39" customWidth="1"/>
    <col min="9" max="11" width="17.875" style="39" customWidth="1"/>
    <col min="12" max="13" width="15.25" style="39" customWidth="1"/>
    <col min="14" max="14" width="30.25" style="39" customWidth="1"/>
    <col min="15" max="15" width="26" style="39" customWidth="1"/>
    <col min="16" max="16384" width="9" style="39"/>
  </cols>
  <sheetData>
    <row r="1" spans="1:15" ht="35.25" customHeight="1" x14ac:dyDescent="0.15">
      <c r="A1" s="450" t="s">
        <v>7430</v>
      </c>
      <c r="B1" s="450"/>
      <c r="C1" s="450"/>
      <c r="D1" s="450"/>
      <c r="E1" s="450"/>
      <c r="F1" s="450"/>
      <c r="G1" s="450"/>
      <c r="H1" s="450"/>
      <c r="I1" s="450"/>
      <c r="J1" s="450"/>
      <c r="K1" s="450"/>
      <c r="L1" s="450"/>
      <c r="M1" s="450"/>
      <c r="N1" s="450"/>
      <c r="O1" s="450"/>
    </row>
    <row r="2" spans="1:15" ht="19.5" thickBot="1" x14ac:dyDescent="0.2">
      <c r="A2" s="98" t="s">
        <v>7251</v>
      </c>
      <c r="B2" s="96"/>
      <c r="C2" s="96"/>
      <c r="D2" s="276"/>
      <c r="E2" s="96"/>
      <c r="F2" s="96"/>
      <c r="G2" s="96"/>
      <c r="H2" s="186"/>
      <c r="I2" s="96"/>
      <c r="J2" s="236"/>
      <c r="K2" s="96"/>
      <c r="L2" s="96"/>
      <c r="M2" s="96"/>
      <c r="N2" s="187"/>
      <c r="O2" s="97" t="s">
        <v>7249</v>
      </c>
    </row>
    <row r="3" spans="1:15" ht="27.75" customHeight="1" x14ac:dyDescent="0.15">
      <c r="A3" s="101" t="s">
        <v>13</v>
      </c>
      <c r="B3" s="99"/>
      <c r="C3" s="47" t="str">
        <f>通常分様式!H3</f>
        <v>島根県</v>
      </c>
      <c r="D3" s="244" t="s">
        <v>7246</v>
      </c>
      <c r="E3" s="254"/>
      <c r="F3" s="250"/>
      <c r="G3" s="247" t="str">
        <f>通常分様式!H6</f>
        <v>総務財政課</v>
      </c>
      <c r="H3" s="112" t="s">
        <v>7256</v>
      </c>
      <c r="I3" s="189"/>
      <c r="J3" s="243"/>
      <c r="K3" s="192" t="s">
        <v>7369</v>
      </c>
      <c r="L3" s="189"/>
      <c r="M3" s="243"/>
      <c r="N3" s="192" t="s">
        <v>7424</v>
      </c>
      <c r="O3" s="243"/>
    </row>
    <row r="4" spans="1:15" ht="27.75" customHeight="1" x14ac:dyDescent="0.15">
      <c r="A4" s="102" t="s">
        <v>32</v>
      </c>
      <c r="B4" s="100"/>
      <c r="C4" s="48" t="str">
        <f>通常分様式!H4</f>
        <v>津和野町</v>
      </c>
      <c r="D4" s="245" t="s">
        <v>7247</v>
      </c>
      <c r="E4" s="255"/>
      <c r="F4" s="251"/>
      <c r="G4" s="248">
        <f>通常分様式!H8</f>
        <v>0</v>
      </c>
      <c r="H4" s="111" t="s">
        <v>7377</v>
      </c>
      <c r="I4" s="190"/>
      <c r="J4" s="200">
        <f>SUM(G10:G44)</f>
        <v>0</v>
      </c>
      <c r="K4" s="193" t="s">
        <v>7379</v>
      </c>
      <c r="L4" s="190"/>
      <c r="M4" s="200">
        <f>SUM(H10:H44)</f>
        <v>0</v>
      </c>
      <c r="N4" s="193" t="s">
        <v>7425</v>
      </c>
      <c r="O4" s="142">
        <f>SUM(K10:K44)</f>
        <v>0</v>
      </c>
    </row>
    <row r="5" spans="1:15" ht="27.75" customHeight="1" thickBot="1" x14ac:dyDescent="0.2">
      <c r="A5" s="102" t="s">
        <v>40</v>
      </c>
      <c r="B5" s="100"/>
      <c r="C5" s="48" t="str">
        <f>通常分様式!H5</f>
        <v>32501</v>
      </c>
      <c r="D5" s="245" t="s">
        <v>24</v>
      </c>
      <c r="E5" s="255"/>
      <c r="F5" s="252"/>
      <c r="G5" s="248" t="str">
        <f>通常分様式!R3</f>
        <v>0856-74-0028</v>
      </c>
      <c r="H5" s="188" t="s">
        <v>7378</v>
      </c>
      <c r="I5" s="191"/>
      <c r="J5" s="201">
        <f>MIN(IFERROR(J3,0),J4)</f>
        <v>0</v>
      </c>
      <c r="K5" s="194" t="s">
        <v>7380</v>
      </c>
      <c r="L5" s="191"/>
      <c r="M5" s="201">
        <f>MIN(IFERROR(M3,0),M4)</f>
        <v>0</v>
      </c>
      <c r="N5" s="194" t="s">
        <v>7426</v>
      </c>
      <c r="O5" s="143">
        <f>MIN(IFERROR(O3,0),O4)</f>
        <v>0</v>
      </c>
    </row>
    <row r="6" spans="1:15" ht="27.75" customHeight="1" thickBot="1" x14ac:dyDescent="0.2">
      <c r="A6" s="183"/>
      <c r="B6" s="184"/>
      <c r="C6" s="49"/>
      <c r="D6" s="245" t="s">
        <v>7370</v>
      </c>
      <c r="E6" s="255"/>
      <c r="F6" s="252"/>
      <c r="G6" s="248" t="str">
        <f>通常分様式!R4</f>
        <v>kazuhiro-toiguchi@town.tsuwano.lg.jp</v>
      </c>
      <c r="H6" s="241"/>
      <c r="I6" s="237"/>
      <c r="J6" s="239"/>
      <c r="K6" s="197" t="s">
        <v>7244</v>
      </c>
      <c r="L6" s="197"/>
      <c r="M6" s="197"/>
      <c r="N6" s="465">
        <f>J5+M5+O5</f>
        <v>0</v>
      </c>
      <c r="O6" s="466"/>
    </row>
    <row r="7" spans="1:15" ht="27.75" customHeight="1" thickBot="1" x14ac:dyDescent="0.2">
      <c r="A7" s="113"/>
      <c r="B7" s="114"/>
      <c r="C7" s="115"/>
      <c r="D7" s="246"/>
      <c r="E7" s="256"/>
      <c r="F7" s="253"/>
      <c r="G7" s="249"/>
      <c r="H7" s="242"/>
      <c r="I7" s="238"/>
      <c r="J7" s="240"/>
      <c r="K7" s="195" t="s">
        <v>5700</v>
      </c>
      <c r="L7" s="198"/>
      <c r="M7" s="195"/>
      <c r="N7" s="196" t="s">
        <v>7381</v>
      </c>
      <c r="O7" s="199"/>
    </row>
    <row r="8" spans="1:15" ht="18" customHeight="1" x14ac:dyDescent="0.15">
      <c r="A8" s="475" t="s">
        <v>72</v>
      </c>
      <c r="B8" s="471" t="s">
        <v>7245</v>
      </c>
      <c r="C8" s="471" t="s">
        <v>7252</v>
      </c>
      <c r="D8" s="471" t="s">
        <v>7441</v>
      </c>
      <c r="E8" s="471" t="s">
        <v>7248</v>
      </c>
      <c r="F8" s="477" t="s">
        <v>7435</v>
      </c>
      <c r="G8" s="223"/>
      <c r="H8" s="223"/>
      <c r="I8" s="223"/>
      <c r="J8" s="223"/>
      <c r="K8" s="479" t="s">
        <v>7423</v>
      </c>
      <c r="L8" s="469" t="s">
        <v>7427</v>
      </c>
      <c r="M8" s="467" t="s">
        <v>7428</v>
      </c>
      <c r="N8" s="471" t="s">
        <v>7253</v>
      </c>
      <c r="O8" s="473" t="s">
        <v>7078</v>
      </c>
    </row>
    <row r="9" spans="1:15" ht="67.5" customHeight="1" thickBot="1" x14ac:dyDescent="0.2">
      <c r="A9" s="476"/>
      <c r="B9" s="472"/>
      <c r="C9" s="472"/>
      <c r="D9" s="472"/>
      <c r="E9" s="472"/>
      <c r="F9" s="478"/>
      <c r="G9" s="224" t="s">
        <v>7376</v>
      </c>
      <c r="H9" s="224" t="s">
        <v>7375</v>
      </c>
      <c r="I9" s="224" t="s">
        <v>7254</v>
      </c>
      <c r="J9" s="224" t="s">
        <v>7255</v>
      </c>
      <c r="K9" s="480"/>
      <c r="L9" s="470"/>
      <c r="M9" s="468"/>
      <c r="N9" s="472"/>
      <c r="O9" s="474"/>
    </row>
    <row r="10" spans="1:15" ht="146.25" customHeight="1" thickTop="1" x14ac:dyDescent="0.15">
      <c r="A10" s="93">
        <v>1</v>
      </c>
      <c r="B10" s="116"/>
      <c r="C10" s="257"/>
      <c r="D10" s="277"/>
      <c r="E10" s="125"/>
      <c r="F10" s="126"/>
      <c r="G10" s="127"/>
      <c r="H10" s="127"/>
      <c r="I10" s="127"/>
      <c r="J10" s="127"/>
      <c r="K10" s="127"/>
      <c r="L10" s="117"/>
      <c r="M10" s="118"/>
      <c r="N10" s="128"/>
      <c r="O10" s="129"/>
    </row>
    <row r="11" spans="1:15" ht="146.25" customHeight="1" x14ac:dyDescent="0.15">
      <c r="A11" s="94">
        <v>2</v>
      </c>
      <c r="B11" s="119"/>
      <c r="C11" s="258"/>
      <c r="D11" s="278"/>
      <c r="E11" s="130"/>
      <c r="F11" s="131"/>
      <c r="G11" s="132"/>
      <c r="H11" s="132"/>
      <c r="I11" s="132"/>
      <c r="J11" s="132"/>
      <c r="K11" s="132"/>
      <c r="L11" s="121"/>
      <c r="M11" s="122"/>
      <c r="N11" s="133"/>
      <c r="O11" s="134"/>
    </row>
    <row r="12" spans="1:15" ht="146.25" customHeight="1" x14ac:dyDescent="0.15">
      <c r="A12" s="94">
        <v>3</v>
      </c>
      <c r="B12" s="119"/>
      <c r="C12" s="120"/>
      <c r="D12" s="279"/>
      <c r="E12" s="130"/>
      <c r="F12" s="131"/>
      <c r="G12" s="132"/>
      <c r="H12" s="132"/>
      <c r="I12" s="132"/>
      <c r="J12" s="132"/>
      <c r="K12" s="132"/>
      <c r="L12" s="121"/>
      <c r="M12" s="122"/>
      <c r="N12" s="133"/>
      <c r="O12" s="134"/>
    </row>
    <row r="13" spans="1:15" ht="146.25" customHeight="1" x14ac:dyDescent="0.15">
      <c r="A13" s="94">
        <v>4</v>
      </c>
      <c r="B13" s="119"/>
      <c r="C13" s="120"/>
      <c r="D13" s="279"/>
      <c r="E13" s="130"/>
      <c r="F13" s="131"/>
      <c r="G13" s="132"/>
      <c r="H13" s="132"/>
      <c r="I13" s="132"/>
      <c r="J13" s="132"/>
      <c r="K13" s="132"/>
      <c r="L13" s="121"/>
      <c r="M13" s="122"/>
      <c r="N13" s="133"/>
      <c r="O13" s="134"/>
    </row>
    <row r="14" spans="1:15" ht="146.25" customHeight="1" x14ac:dyDescent="0.15">
      <c r="A14" s="94">
        <v>5</v>
      </c>
      <c r="B14" s="119"/>
      <c r="C14" s="120"/>
      <c r="D14" s="279"/>
      <c r="E14" s="130"/>
      <c r="F14" s="131"/>
      <c r="G14" s="132"/>
      <c r="H14" s="132"/>
      <c r="I14" s="132"/>
      <c r="J14" s="132"/>
      <c r="K14" s="132"/>
      <c r="L14" s="121"/>
      <c r="M14" s="122"/>
      <c r="N14" s="133"/>
      <c r="O14" s="134"/>
    </row>
    <row r="15" spans="1:15" ht="146.25" customHeight="1" x14ac:dyDescent="0.15">
      <c r="A15" s="94">
        <v>6</v>
      </c>
      <c r="B15" s="119"/>
      <c r="C15" s="120"/>
      <c r="D15" s="279"/>
      <c r="E15" s="130"/>
      <c r="F15" s="131"/>
      <c r="G15" s="132"/>
      <c r="H15" s="132"/>
      <c r="I15" s="132"/>
      <c r="J15" s="132"/>
      <c r="K15" s="132"/>
      <c r="L15" s="121"/>
      <c r="M15" s="122"/>
      <c r="N15" s="133"/>
      <c r="O15" s="134"/>
    </row>
    <row r="16" spans="1:15" ht="146.25" customHeight="1" x14ac:dyDescent="0.15">
      <c r="A16" s="94">
        <v>7</v>
      </c>
      <c r="B16" s="119"/>
      <c r="C16" s="120"/>
      <c r="D16" s="279"/>
      <c r="E16" s="130"/>
      <c r="F16" s="131"/>
      <c r="G16" s="132"/>
      <c r="H16" s="132"/>
      <c r="I16" s="132"/>
      <c r="J16" s="132"/>
      <c r="K16" s="132"/>
      <c r="L16" s="121"/>
      <c r="M16" s="122"/>
      <c r="N16" s="133"/>
      <c r="O16" s="134"/>
    </row>
    <row r="17" spans="1:15" ht="146.25" customHeight="1" x14ac:dyDescent="0.15">
      <c r="A17" s="94">
        <v>8</v>
      </c>
      <c r="B17" s="119"/>
      <c r="C17" s="120"/>
      <c r="D17" s="279"/>
      <c r="E17" s="130"/>
      <c r="F17" s="131"/>
      <c r="G17" s="132"/>
      <c r="H17" s="132"/>
      <c r="I17" s="132"/>
      <c r="J17" s="132"/>
      <c r="K17" s="132"/>
      <c r="L17" s="121"/>
      <c r="M17" s="122"/>
      <c r="N17" s="133"/>
      <c r="O17" s="134"/>
    </row>
    <row r="18" spans="1:15" ht="146.25" customHeight="1" x14ac:dyDescent="0.15">
      <c r="A18" s="94">
        <v>9</v>
      </c>
      <c r="B18" s="119"/>
      <c r="C18" s="120"/>
      <c r="D18" s="279"/>
      <c r="E18" s="130"/>
      <c r="F18" s="131"/>
      <c r="G18" s="132"/>
      <c r="H18" s="132"/>
      <c r="I18" s="132"/>
      <c r="J18" s="132"/>
      <c r="K18" s="132"/>
      <c r="L18" s="121"/>
      <c r="M18" s="122"/>
      <c r="N18" s="133"/>
      <c r="O18" s="134"/>
    </row>
    <row r="19" spans="1:15" ht="146.25" customHeight="1" x14ac:dyDescent="0.15">
      <c r="A19" s="94">
        <v>10</v>
      </c>
      <c r="B19" s="119"/>
      <c r="C19" s="120"/>
      <c r="D19" s="279"/>
      <c r="E19" s="130"/>
      <c r="F19" s="131"/>
      <c r="G19" s="132"/>
      <c r="H19" s="132"/>
      <c r="I19" s="132"/>
      <c r="J19" s="132"/>
      <c r="K19" s="132"/>
      <c r="L19" s="121"/>
      <c r="M19" s="122"/>
      <c r="N19" s="133"/>
      <c r="O19" s="134"/>
    </row>
    <row r="20" spans="1:15" ht="146.25" customHeight="1" x14ac:dyDescent="0.15">
      <c r="A20" s="94">
        <v>11</v>
      </c>
      <c r="B20" s="119"/>
      <c r="C20" s="120"/>
      <c r="D20" s="279"/>
      <c r="E20" s="130"/>
      <c r="F20" s="131"/>
      <c r="G20" s="132"/>
      <c r="H20" s="132"/>
      <c r="I20" s="132"/>
      <c r="J20" s="132"/>
      <c r="K20" s="132"/>
      <c r="L20" s="121"/>
      <c r="M20" s="122"/>
      <c r="N20" s="133"/>
      <c r="O20" s="134"/>
    </row>
    <row r="21" spans="1:15" ht="146.25" customHeight="1" x14ac:dyDescent="0.15">
      <c r="A21" s="94">
        <v>12</v>
      </c>
      <c r="B21" s="119"/>
      <c r="C21" s="120"/>
      <c r="D21" s="279"/>
      <c r="E21" s="130"/>
      <c r="F21" s="131"/>
      <c r="G21" s="132"/>
      <c r="H21" s="132"/>
      <c r="I21" s="132"/>
      <c r="J21" s="132"/>
      <c r="K21" s="132"/>
      <c r="L21" s="121"/>
      <c r="M21" s="122"/>
      <c r="N21" s="133"/>
      <c r="O21" s="134"/>
    </row>
    <row r="22" spans="1:15" ht="146.25" customHeight="1" x14ac:dyDescent="0.15">
      <c r="A22" s="94">
        <v>13</v>
      </c>
      <c r="B22" s="119"/>
      <c r="C22" s="120"/>
      <c r="D22" s="279"/>
      <c r="E22" s="130"/>
      <c r="F22" s="131"/>
      <c r="G22" s="132"/>
      <c r="H22" s="132"/>
      <c r="I22" s="132"/>
      <c r="J22" s="132"/>
      <c r="K22" s="132"/>
      <c r="L22" s="121"/>
      <c r="M22" s="122"/>
      <c r="N22" s="133"/>
      <c r="O22" s="134"/>
    </row>
    <row r="23" spans="1:15" ht="146.25" customHeight="1" x14ac:dyDescent="0.15">
      <c r="A23" s="94">
        <v>14</v>
      </c>
      <c r="B23" s="119"/>
      <c r="C23" s="120"/>
      <c r="D23" s="279"/>
      <c r="E23" s="130"/>
      <c r="F23" s="131"/>
      <c r="G23" s="132"/>
      <c r="H23" s="132"/>
      <c r="I23" s="132"/>
      <c r="J23" s="132"/>
      <c r="K23" s="132"/>
      <c r="L23" s="121"/>
      <c r="M23" s="122"/>
      <c r="N23" s="133"/>
      <c r="O23" s="134"/>
    </row>
    <row r="24" spans="1:15" ht="146.25" customHeight="1" x14ac:dyDescent="0.15">
      <c r="A24" s="94">
        <v>15</v>
      </c>
      <c r="B24" s="119"/>
      <c r="C24" s="120"/>
      <c r="D24" s="279"/>
      <c r="E24" s="130"/>
      <c r="F24" s="131"/>
      <c r="G24" s="132"/>
      <c r="H24" s="132"/>
      <c r="I24" s="132"/>
      <c r="J24" s="132"/>
      <c r="K24" s="132"/>
      <c r="L24" s="121"/>
      <c r="M24" s="122"/>
      <c r="N24" s="133"/>
      <c r="O24" s="134"/>
    </row>
    <row r="25" spans="1:15" ht="146.25" customHeight="1" x14ac:dyDescent="0.15">
      <c r="A25" s="94"/>
      <c r="B25" s="119"/>
      <c r="C25" s="120"/>
      <c r="D25" s="278"/>
      <c r="E25" s="130"/>
      <c r="F25" s="131"/>
      <c r="G25" s="132"/>
      <c r="H25" s="132"/>
      <c r="I25" s="132"/>
      <c r="J25" s="132"/>
      <c r="K25" s="132"/>
      <c r="L25" s="121"/>
      <c r="M25" s="122"/>
      <c r="N25" s="133"/>
      <c r="O25" s="134"/>
    </row>
    <row r="26" spans="1:15" ht="146.25" customHeight="1" x14ac:dyDescent="0.15">
      <c r="A26" s="94"/>
      <c r="B26" s="119"/>
      <c r="C26" s="120"/>
      <c r="D26" s="278"/>
      <c r="E26" s="130"/>
      <c r="F26" s="131"/>
      <c r="G26" s="132"/>
      <c r="H26" s="132"/>
      <c r="I26" s="132"/>
      <c r="J26" s="132"/>
      <c r="K26" s="132"/>
      <c r="L26" s="121"/>
      <c r="M26" s="122"/>
      <c r="N26" s="133"/>
      <c r="O26" s="134"/>
    </row>
    <row r="27" spans="1:15" ht="146.25" customHeight="1" x14ac:dyDescent="0.15">
      <c r="A27" s="94"/>
      <c r="B27" s="119"/>
      <c r="C27" s="120"/>
      <c r="D27" s="278"/>
      <c r="E27" s="130"/>
      <c r="F27" s="131"/>
      <c r="G27" s="132"/>
      <c r="H27" s="132"/>
      <c r="I27" s="132"/>
      <c r="J27" s="132"/>
      <c r="K27" s="132"/>
      <c r="L27" s="121"/>
      <c r="M27" s="122"/>
      <c r="N27" s="133"/>
      <c r="O27" s="134"/>
    </row>
    <row r="28" spans="1:15" ht="146.25" customHeight="1" x14ac:dyDescent="0.15">
      <c r="A28" s="94"/>
      <c r="B28" s="119"/>
      <c r="C28" s="120"/>
      <c r="D28" s="278"/>
      <c r="E28" s="130"/>
      <c r="F28" s="131"/>
      <c r="G28" s="132"/>
      <c r="H28" s="132"/>
      <c r="I28" s="132"/>
      <c r="J28" s="132"/>
      <c r="K28" s="132"/>
      <c r="L28" s="121"/>
      <c r="M28" s="122"/>
      <c r="N28" s="133"/>
      <c r="O28" s="134"/>
    </row>
    <row r="29" spans="1:15" ht="146.25" customHeight="1" x14ac:dyDescent="0.15">
      <c r="A29" s="94"/>
      <c r="B29" s="119"/>
      <c r="C29" s="120"/>
      <c r="D29" s="278"/>
      <c r="E29" s="130"/>
      <c r="F29" s="131"/>
      <c r="G29" s="132"/>
      <c r="H29" s="132"/>
      <c r="I29" s="132"/>
      <c r="J29" s="132"/>
      <c r="K29" s="132"/>
      <c r="L29" s="121"/>
      <c r="M29" s="122"/>
      <c r="N29" s="133"/>
      <c r="O29" s="134"/>
    </row>
    <row r="30" spans="1:15" ht="146.25" customHeight="1" x14ac:dyDescent="0.15">
      <c r="A30" s="94"/>
      <c r="B30" s="119"/>
      <c r="C30" s="120"/>
      <c r="D30" s="278"/>
      <c r="E30" s="130"/>
      <c r="F30" s="131"/>
      <c r="G30" s="132"/>
      <c r="H30" s="132"/>
      <c r="I30" s="132"/>
      <c r="J30" s="132"/>
      <c r="K30" s="132"/>
      <c r="L30" s="121"/>
      <c r="M30" s="122"/>
      <c r="N30" s="133"/>
      <c r="O30" s="134"/>
    </row>
    <row r="31" spans="1:15" ht="146.25" customHeight="1" x14ac:dyDescent="0.15">
      <c r="A31" s="94"/>
      <c r="B31" s="119"/>
      <c r="C31" s="120"/>
      <c r="D31" s="278"/>
      <c r="E31" s="130"/>
      <c r="F31" s="131"/>
      <c r="G31" s="132"/>
      <c r="H31" s="132"/>
      <c r="I31" s="132"/>
      <c r="J31" s="132"/>
      <c r="K31" s="132"/>
      <c r="L31" s="121"/>
      <c r="M31" s="122"/>
      <c r="N31" s="133"/>
      <c r="O31" s="134"/>
    </row>
    <row r="32" spans="1:15" ht="146.25" customHeight="1" x14ac:dyDescent="0.15">
      <c r="A32" s="94"/>
      <c r="B32" s="119"/>
      <c r="C32" s="120"/>
      <c r="D32" s="278"/>
      <c r="E32" s="130"/>
      <c r="F32" s="131"/>
      <c r="G32" s="132"/>
      <c r="H32" s="132"/>
      <c r="I32" s="132"/>
      <c r="J32" s="132"/>
      <c r="K32" s="132"/>
      <c r="L32" s="121"/>
      <c r="M32" s="122"/>
      <c r="N32" s="133"/>
      <c r="O32" s="134"/>
    </row>
    <row r="33" spans="1:15" ht="146.25" customHeight="1" x14ac:dyDescent="0.15">
      <c r="A33" s="94"/>
      <c r="B33" s="119"/>
      <c r="C33" s="120"/>
      <c r="D33" s="278"/>
      <c r="E33" s="130"/>
      <c r="F33" s="131"/>
      <c r="G33" s="132"/>
      <c r="H33" s="132"/>
      <c r="I33" s="132"/>
      <c r="J33" s="132"/>
      <c r="K33" s="132"/>
      <c r="L33" s="121"/>
      <c r="M33" s="122"/>
      <c r="N33" s="133"/>
      <c r="O33" s="134"/>
    </row>
    <row r="34" spans="1:15" ht="146.25" customHeight="1" x14ac:dyDescent="0.15">
      <c r="A34" s="94"/>
      <c r="B34" s="119"/>
      <c r="C34" s="120"/>
      <c r="D34" s="278"/>
      <c r="E34" s="130"/>
      <c r="F34" s="131"/>
      <c r="G34" s="132"/>
      <c r="H34" s="132"/>
      <c r="I34" s="132"/>
      <c r="J34" s="132"/>
      <c r="K34" s="132"/>
      <c r="L34" s="121"/>
      <c r="M34" s="122"/>
      <c r="N34" s="133"/>
      <c r="O34" s="134"/>
    </row>
    <row r="35" spans="1:15" ht="146.25" customHeight="1" x14ac:dyDescent="0.15">
      <c r="A35" s="94"/>
      <c r="B35" s="119"/>
      <c r="C35" s="120"/>
      <c r="D35" s="278"/>
      <c r="E35" s="130"/>
      <c r="F35" s="131"/>
      <c r="G35" s="132"/>
      <c r="H35" s="132"/>
      <c r="I35" s="132"/>
      <c r="J35" s="132"/>
      <c r="K35" s="132"/>
      <c r="L35" s="121"/>
      <c r="M35" s="122"/>
      <c r="N35" s="133"/>
      <c r="O35" s="134"/>
    </row>
    <row r="36" spans="1:15" ht="146.25" customHeight="1" x14ac:dyDescent="0.15">
      <c r="A36" s="94"/>
      <c r="B36" s="119"/>
      <c r="C36" s="120"/>
      <c r="D36" s="278"/>
      <c r="E36" s="130"/>
      <c r="F36" s="131"/>
      <c r="G36" s="132"/>
      <c r="H36" s="132"/>
      <c r="I36" s="132"/>
      <c r="J36" s="132"/>
      <c r="K36" s="132"/>
      <c r="L36" s="121"/>
      <c r="M36" s="122"/>
      <c r="N36" s="133"/>
      <c r="O36" s="134"/>
    </row>
    <row r="37" spans="1:15" ht="146.25" customHeight="1" x14ac:dyDescent="0.15">
      <c r="A37" s="94"/>
      <c r="B37" s="119"/>
      <c r="C37" s="120"/>
      <c r="D37" s="278"/>
      <c r="E37" s="130"/>
      <c r="F37" s="131"/>
      <c r="G37" s="132"/>
      <c r="H37" s="132"/>
      <c r="I37" s="132"/>
      <c r="J37" s="132"/>
      <c r="K37" s="132"/>
      <c r="L37" s="121"/>
      <c r="M37" s="122"/>
      <c r="N37" s="133"/>
      <c r="O37" s="134"/>
    </row>
    <row r="38" spans="1:15" ht="146.25" customHeight="1" x14ac:dyDescent="0.15">
      <c r="A38" s="94"/>
      <c r="B38" s="119"/>
      <c r="C38" s="120"/>
      <c r="D38" s="278"/>
      <c r="E38" s="130"/>
      <c r="F38" s="131"/>
      <c r="G38" s="132"/>
      <c r="H38" s="132"/>
      <c r="I38" s="132"/>
      <c r="J38" s="132"/>
      <c r="K38" s="132"/>
      <c r="L38" s="121"/>
      <c r="M38" s="122"/>
      <c r="N38" s="133"/>
      <c r="O38" s="134"/>
    </row>
    <row r="39" spans="1:15" ht="146.25" customHeight="1" x14ac:dyDescent="0.15">
      <c r="A39" s="94"/>
      <c r="B39" s="119"/>
      <c r="C39" s="120"/>
      <c r="D39" s="278"/>
      <c r="E39" s="130"/>
      <c r="F39" s="131"/>
      <c r="G39" s="132"/>
      <c r="H39" s="132"/>
      <c r="I39" s="132"/>
      <c r="J39" s="132"/>
      <c r="K39" s="132"/>
      <c r="L39" s="121"/>
      <c r="M39" s="122"/>
      <c r="N39" s="133"/>
      <c r="O39" s="134"/>
    </row>
    <row r="40" spans="1:15" ht="146.25" customHeight="1" x14ac:dyDescent="0.15">
      <c r="A40" s="94"/>
      <c r="B40" s="119"/>
      <c r="C40" s="120"/>
      <c r="D40" s="278"/>
      <c r="E40" s="130"/>
      <c r="F40" s="131"/>
      <c r="G40" s="132"/>
      <c r="H40" s="132"/>
      <c r="I40" s="132"/>
      <c r="J40" s="132"/>
      <c r="K40" s="132"/>
      <c r="L40" s="121"/>
      <c r="M40" s="122"/>
      <c r="N40" s="133"/>
      <c r="O40" s="134"/>
    </row>
    <row r="41" spans="1:15" ht="146.25" customHeight="1" x14ac:dyDescent="0.15">
      <c r="A41" s="94"/>
      <c r="B41" s="119"/>
      <c r="C41" s="120"/>
      <c r="D41" s="278"/>
      <c r="E41" s="130"/>
      <c r="F41" s="131"/>
      <c r="G41" s="132"/>
      <c r="H41" s="132"/>
      <c r="I41" s="132"/>
      <c r="J41" s="132"/>
      <c r="K41" s="132"/>
      <c r="L41" s="121"/>
      <c r="M41" s="122"/>
      <c r="N41" s="133"/>
      <c r="O41" s="134"/>
    </row>
    <row r="42" spans="1:15" ht="146.25" customHeight="1" x14ac:dyDescent="0.15">
      <c r="A42" s="94"/>
      <c r="B42" s="119"/>
      <c r="C42" s="120"/>
      <c r="D42" s="278"/>
      <c r="E42" s="130"/>
      <c r="F42" s="131"/>
      <c r="G42" s="132"/>
      <c r="H42" s="132"/>
      <c r="I42" s="132"/>
      <c r="J42" s="132"/>
      <c r="K42" s="132"/>
      <c r="L42" s="121"/>
      <c r="M42" s="122"/>
      <c r="N42" s="133"/>
      <c r="O42" s="134"/>
    </row>
    <row r="43" spans="1:15" ht="146.25" customHeight="1" x14ac:dyDescent="0.15">
      <c r="A43" s="94"/>
      <c r="B43" s="119"/>
      <c r="C43" s="120"/>
      <c r="D43" s="278"/>
      <c r="E43" s="130"/>
      <c r="F43" s="131"/>
      <c r="G43" s="132"/>
      <c r="H43" s="132"/>
      <c r="I43" s="132"/>
      <c r="J43" s="132"/>
      <c r="K43" s="132"/>
      <c r="L43" s="121"/>
      <c r="M43" s="122"/>
      <c r="N43" s="133"/>
      <c r="O43" s="134"/>
    </row>
    <row r="44" spans="1:15" ht="146.25" customHeight="1" thickBot="1" x14ac:dyDescent="0.2">
      <c r="A44" s="95"/>
      <c r="B44" s="139"/>
      <c r="C44" s="140"/>
      <c r="D44" s="315"/>
      <c r="E44" s="135"/>
      <c r="F44" s="141"/>
      <c r="G44" s="136"/>
      <c r="H44" s="136"/>
      <c r="I44" s="136"/>
      <c r="J44" s="136"/>
      <c r="K44" s="136"/>
      <c r="L44" s="123"/>
      <c r="M44" s="124"/>
      <c r="N44" s="137"/>
      <c r="O44" s="138"/>
    </row>
    <row r="45" spans="1:15" x14ac:dyDescent="0.15">
      <c r="A45" s="103"/>
      <c r="B45" s="103"/>
      <c r="C45" s="104"/>
      <c r="D45" s="104"/>
      <c r="E45" s="105"/>
      <c r="F45" s="106"/>
      <c r="G45" s="107"/>
      <c r="H45" s="107"/>
      <c r="I45" s="107"/>
      <c r="J45" s="107"/>
      <c r="K45" s="107"/>
      <c r="L45" s="108"/>
      <c r="M45" s="109"/>
      <c r="N45" s="105"/>
      <c r="O45" s="110"/>
    </row>
    <row r="46" spans="1:15" x14ac:dyDescent="0.15">
      <c r="A46" s="103"/>
      <c r="B46" s="103"/>
      <c r="C46" s="104"/>
      <c r="D46" s="104"/>
      <c r="E46" s="105"/>
      <c r="F46" s="106"/>
      <c r="G46" s="107"/>
      <c r="H46" s="107"/>
      <c r="I46" s="107"/>
      <c r="J46" s="107"/>
      <c r="K46" s="107"/>
      <c r="L46" s="108"/>
      <c r="M46" s="109"/>
      <c r="N46" s="105"/>
      <c r="O46" s="110"/>
    </row>
    <row r="47" spans="1:15" x14ac:dyDescent="0.15">
      <c r="A47" s="103"/>
      <c r="B47" s="103"/>
      <c r="C47" s="104"/>
      <c r="D47" s="104"/>
      <c r="E47" s="105"/>
      <c r="F47" s="106"/>
      <c r="G47" s="107"/>
      <c r="H47" s="107"/>
      <c r="I47" s="107"/>
      <c r="J47" s="107"/>
      <c r="K47" s="107"/>
      <c r="L47" s="108"/>
      <c r="M47" s="109"/>
      <c r="N47" s="105"/>
      <c r="O47" s="110"/>
    </row>
    <row r="48" spans="1:15" x14ac:dyDescent="0.15">
      <c r="A48" s="103"/>
      <c r="B48" s="103"/>
      <c r="C48" s="104"/>
      <c r="D48" s="104"/>
      <c r="E48" s="105"/>
      <c r="F48" s="106"/>
      <c r="G48" s="107"/>
      <c r="H48" s="107"/>
      <c r="I48" s="107"/>
      <c r="J48" s="107"/>
      <c r="K48" s="107"/>
      <c r="L48" s="108"/>
      <c r="M48" s="109"/>
      <c r="N48" s="105"/>
      <c r="O48" s="110"/>
    </row>
    <row r="49" spans="1:15" x14ac:dyDescent="0.15">
      <c r="A49" s="103"/>
      <c r="B49" s="103"/>
      <c r="C49" s="104"/>
      <c r="D49" s="104"/>
      <c r="E49" s="105"/>
      <c r="F49" s="106"/>
      <c r="G49" s="107"/>
      <c r="H49" s="107"/>
      <c r="I49" s="107"/>
      <c r="J49" s="107"/>
      <c r="K49" s="107"/>
      <c r="L49" s="108"/>
      <c r="M49" s="109"/>
      <c r="N49" s="105"/>
      <c r="O49" s="110"/>
    </row>
    <row r="50" spans="1:15" x14ac:dyDescent="0.15">
      <c r="A50" s="103"/>
      <c r="B50" s="103"/>
      <c r="C50" s="104"/>
      <c r="D50" s="104"/>
      <c r="E50" s="105"/>
      <c r="F50" s="106"/>
      <c r="G50" s="107"/>
      <c r="H50" s="107"/>
      <c r="I50" s="107"/>
      <c r="J50" s="107"/>
      <c r="K50" s="107"/>
      <c r="L50" s="108"/>
      <c r="M50" s="109"/>
      <c r="N50" s="105"/>
      <c r="O50" s="110"/>
    </row>
  </sheetData>
  <mergeCells count="13">
    <mergeCell ref="A1:O1"/>
    <mergeCell ref="N6:O6"/>
    <mergeCell ref="M8:M9"/>
    <mergeCell ref="L8:L9"/>
    <mergeCell ref="N8:N9"/>
    <mergeCell ref="O8:O9"/>
    <mergeCell ref="A8:A9"/>
    <mergeCell ref="B8:B9"/>
    <mergeCell ref="C8:C9"/>
    <mergeCell ref="E8:E9"/>
    <mergeCell ref="F8:F9"/>
    <mergeCell ref="K8:K9"/>
    <mergeCell ref="D8:D9"/>
  </mergeCells>
  <phoneticPr fontId="37"/>
  <conditionalFormatting sqref="N10:N44">
    <cfRule type="expression" dxfId="4" priority="23">
      <formula>AND(I10&gt;0,N10="")</formula>
    </cfRule>
  </conditionalFormatting>
  <conditionalFormatting sqref="G10:G44">
    <cfRule type="expression" dxfId="3" priority="22">
      <formula>OR(G10&gt;F10*0.8,AND(D10="④大規模施設等（上乗せ分）",G10&gt;F10*0.6))</formula>
    </cfRule>
  </conditionalFormatting>
  <conditionalFormatting sqref="H10:H44">
    <cfRule type="expression" dxfId="2" priority="17">
      <formula>AND(D10&lt;&gt;"①飲食店等（一律・平均）",D10&lt;&gt;"②飲食店等（規模別）",D10&lt;&gt;"③大規模施設等（原則分）")</formula>
    </cfRule>
  </conditionalFormatting>
  <conditionalFormatting sqref="K10:K44">
    <cfRule type="expression" dxfId="1" priority="16">
      <formula>K10&gt;F10*0.02</formula>
    </cfRule>
    <cfRule type="expression" dxfId="0" priority="18">
      <formula>OR(D10&lt;&gt;"②飲食店等（規模別）")</formula>
    </cfRule>
  </conditionalFormatting>
  <dataValidations count="3">
    <dataValidation type="list" allowBlank="1" showInputMessage="1" showErrorMessage="1" sqref="E10:E44">
      <formula1>"ー,①-Ⅱ-３．事業継続に困っている中小・小規模事業者等への支援"</formula1>
    </dataValidation>
    <dataValidation type="list" allowBlank="1" showInputMessage="1" showErrorMessage="1" sqref="D10:D44">
      <formula1>"①飲食店等（一律・平均）,②飲食店等（規模別）,③大規模施設等（原則分）,④大規模施設等（上乗せ分）,⑤酒類販売事業者"</formula1>
    </dataValidation>
    <dataValidation type="whole" allowBlank="1" showInputMessage="1" showErrorMessage="1" sqref="K10:K24">
      <formula1>0</formula1>
      <formula2>F10*0.02+1</formula2>
    </dataValidation>
  </dataValidations>
  <printOptions horizontalCentered="1"/>
  <pageMargins left="0.25" right="0.25" top="0.75" bottom="0.75" header="0.3" footer="0.3"/>
  <pageSetup paperSize="9" scale="13" orientation="portrait" r:id="rId1"/>
  <headerFooter alignWithMargins="0">
    <oddHeader>&amp;R&amp;20&amp;F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33"/>
  <sheetViews>
    <sheetView showGridLines="0" view="pageBreakPreview" zoomScaleSheetLayoutView="100" workbookViewId="0">
      <selection activeCell="D30" sqref="D30:E30"/>
    </sheetView>
  </sheetViews>
  <sheetFormatPr defaultRowHeight="13.5" x14ac:dyDescent="0.15"/>
  <cols>
    <col min="1" max="1" width="3.375" style="287" customWidth="1"/>
    <col min="2" max="2" width="2.25" style="287" customWidth="1"/>
    <col min="3" max="3" width="88.75" style="285" customWidth="1"/>
    <col min="4" max="5" width="31.125" style="285" customWidth="1"/>
    <col min="6" max="16384" width="9" style="285"/>
  </cols>
  <sheetData>
    <row r="1" spans="1:5" ht="24.75" customHeight="1" x14ac:dyDescent="0.15">
      <c r="A1" s="282" t="s">
        <v>6185</v>
      </c>
      <c r="B1" s="282"/>
      <c r="C1" s="282"/>
      <c r="D1" s="283" t="s">
        <v>191</v>
      </c>
      <c r="E1" s="284" t="str">
        <f>通常分様式!H3&amp;通常分様式!H4</f>
        <v>島根県津和野町</v>
      </c>
    </row>
    <row r="2" spans="1:5" ht="24.75" customHeight="1" x14ac:dyDescent="0.15">
      <c r="A2" s="282"/>
      <c r="B2" s="282"/>
      <c r="C2" s="282"/>
      <c r="D2" s="286" t="s">
        <v>55</v>
      </c>
      <c r="E2" s="284" t="str">
        <f>通常分様式!H6</f>
        <v>総務財政課</v>
      </c>
    </row>
    <row r="3" spans="1:5" ht="27" customHeight="1" x14ac:dyDescent="0.15">
      <c r="D3" s="286" t="s">
        <v>62</v>
      </c>
      <c r="E3" s="284" t="str">
        <f>通常分様式!H7</f>
        <v>樋口　和宏</v>
      </c>
    </row>
    <row r="4" spans="1:5" ht="36" customHeight="1" thickTop="1" thickBot="1" x14ac:dyDescent="0.2">
      <c r="A4" s="288"/>
      <c r="B4" s="496"/>
      <c r="C4" s="496"/>
      <c r="D4" s="497" t="s">
        <v>6958</v>
      </c>
      <c r="E4" s="498"/>
    </row>
    <row r="5" spans="1:5" ht="35.25" customHeight="1" thickTop="1" thickBot="1" x14ac:dyDescent="0.2">
      <c r="A5" s="503" t="s">
        <v>7294</v>
      </c>
      <c r="B5" s="504"/>
      <c r="C5" s="504"/>
      <c r="D5" s="504"/>
      <c r="E5" s="505"/>
    </row>
    <row r="6" spans="1:5" ht="30" customHeight="1" thickTop="1" x14ac:dyDescent="0.15">
      <c r="A6" s="155">
        <v>1</v>
      </c>
      <c r="B6" s="499" t="s">
        <v>7446</v>
      </c>
      <c r="C6" s="500"/>
      <c r="D6" s="501" t="s">
        <v>201</v>
      </c>
      <c r="E6" s="502"/>
    </row>
    <row r="7" spans="1:5" ht="36" customHeight="1" x14ac:dyDescent="0.15">
      <c r="A7" s="156">
        <v>2</v>
      </c>
      <c r="B7" s="491" t="s">
        <v>7444</v>
      </c>
      <c r="C7" s="491"/>
      <c r="D7" s="506" t="s">
        <v>201</v>
      </c>
      <c r="E7" s="507"/>
    </row>
    <row r="8" spans="1:5" ht="36" customHeight="1" x14ac:dyDescent="0.15">
      <c r="A8" s="156">
        <v>3</v>
      </c>
      <c r="B8" s="494" t="s">
        <v>7443</v>
      </c>
      <c r="C8" s="495"/>
      <c r="D8" s="280" t="s">
        <v>201</v>
      </c>
      <c r="E8" s="281"/>
    </row>
    <row r="9" spans="1:5" ht="54.75" customHeight="1" x14ac:dyDescent="0.15">
      <c r="A9" s="156">
        <v>4</v>
      </c>
      <c r="B9" s="492" t="s">
        <v>7442</v>
      </c>
      <c r="C9" s="492"/>
      <c r="D9" s="506" t="s">
        <v>201</v>
      </c>
      <c r="E9" s="507"/>
    </row>
    <row r="10" spans="1:5" ht="30" customHeight="1" x14ac:dyDescent="0.15">
      <c r="A10" s="157">
        <v>5</v>
      </c>
      <c r="B10" s="481" t="s">
        <v>207</v>
      </c>
      <c r="C10" s="481"/>
      <c r="D10" s="482" t="s">
        <v>201</v>
      </c>
      <c r="E10" s="483"/>
    </row>
    <row r="11" spans="1:5" ht="80.099999999999994" customHeight="1" x14ac:dyDescent="0.15">
      <c r="A11" s="157">
        <v>6</v>
      </c>
      <c r="B11" s="490" t="s">
        <v>7398</v>
      </c>
      <c r="C11" s="490"/>
      <c r="D11" s="482" t="s">
        <v>201</v>
      </c>
      <c r="E11" s="483"/>
    </row>
    <row r="12" spans="1:5" ht="30" customHeight="1" x14ac:dyDescent="0.15">
      <c r="A12" s="156">
        <v>7</v>
      </c>
      <c r="B12" s="493" t="s">
        <v>7295</v>
      </c>
      <c r="C12" s="481"/>
      <c r="D12" s="482" t="s">
        <v>201</v>
      </c>
      <c r="E12" s="483"/>
    </row>
    <row r="13" spans="1:5" ht="30" customHeight="1" x14ac:dyDescent="0.15">
      <c r="A13" s="157">
        <v>8</v>
      </c>
      <c r="B13" s="481" t="s">
        <v>7411</v>
      </c>
      <c r="C13" s="481"/>
      <c r="D13" s="482" t="s">
        <v>201</v>
      </c>
      <c r="E13" s="483"/>
    </row>
    <row r="14" spans="1:5" ht="48" customHeight="1" x14ac:dyDescent="0.15">
      <c r="A14" s="157">
        <v>9</v>
      </c>
      <c r="B14" s="481" t="s">
        <v>7399</v>
      </c>
      <c r="C14" s="481"/>
      <c r="D14" s="482" t="s">
        <v>201</v>
      </c>
      <c r="E14" s="483"/>
    </row>
    <row r="15" spans="1:5" ht="57" customHeight="1" x14ac:dyDescent="0.15">
      <c r="A15" s="157">
        <v>10</v>
      </c>
      <c r="B15" s="481" t="s">
        <v>212</v>
      </c>
      <c r="C15" s="481"/>
      <c r="D15" s="482" t="s">
        <v>201</v>
      </c>
      <c r="E15" s="483"/>
    </row>
    <row r="16" spans="1:5" ht="60" customHeight="1" thickBot="1" x14ac:dyDescent="0.2">
      <c r="A16" s="156">
        <v>11</v>
      </c>
      <c r="B16" s="509" t="s">
        <v>7400</v>
      </c>
      <c r="C16" s="490"/>
      <c r="D16" s="482" t="s">
        <v>201</v>
      </c>
      <c r="E16" s="483"/>
    </row>
    <row r="17" spans="1:5" ht="35.25" customHeight="1" thickTop="1" thickBot="1" x14ac:dyDescent="0.2">
      <c r="A17" s="503" t="s">
        <v>7401</v>
      </c>
      <c r="B17" s="504"/>
      <c r="C17" s="504"/>
      <c r="D17" s="504"/>
      <c r="E17" s="505"/>
    </row>
    <row r="18" spans="1:5" ht="48" customHeight="1" thickTop="1" x14ac:dyDescent="0.15">
      <c r="A18" s="156">
        <v>12</v>
      </c>
      <c r="B18" s="490" t="s">
        <v>7296</v>
      </c>
      <c r="C18" s="490"/>
      <c r="D18" s="482" t="s">
        <v>201</v>
      </c>
      <c r="E18" s="483"/>
    </row>
    <row r="19" spans="1:5" ht="30" customHeight="1" x14ac:dyDescent="0.15">
      <c r="A19" s="157">
        <v>13</v>
      </c>
      <c r="B19" s="495" t="s">
        <v>7297</v>
      </c>
      <c r="C19" s="495"/>
      <c r="D19" s="482" t="s">
        <v>201</v>
      </c>
      <c r="E19" s="483"/>
    </row>
    <row r="20" spans="1:5" ht="30" customHeight="1" thickBot="1" x14ac:dyDescent="0.2">
      <c r="A20" s="157">
        <v>14</v>
      </c>
      <c r="B20" s="490" t="s">
        <v>7298</v>
      </c>
      <c r="C20" s="490"/>
      <c r="D20" s="482" t="s">
        <v>201</v>
      </c>
      <c r="E20" s="483"/>
    </row>
    <row r="21" spans="1:5" ht="35.25" customHeight="1" thickTop="1" thickBot="1" x14ac:dyDescent="0.2">
      <c r="A21" s="503" t="s">
        <v>7299</v>
      </c>
      <c r="B21" s="504"/>
      <c r="C21" s="504"/>
      <c r="D21" s="504"/>
      <c r="E21" s="505"/>
    </row>
    <row r="22" spans="1:5" ht="30" customHeight="1" thickTop="1" x14ac:dyDescent="0.15">
      <c r="A22" s="487">
        <v>15</v>
      </c>
      <c r="B22" s="508" t="s">
        <v>7300</v>
      </c>
      <c r="C22" s="508"/>
      <c r="D22" s="482" t="s">
        <v>201</v>
      </c>
      <c r="E22" s="483"/>
    </row>
    <row r="23" spans="1:5" ht="60" customHeight="1" x14ac:dyDescent="0.15">
      <c r="A23" s="487"/>
      <c r="B23" s="158"/>
      <c r="C23" s="159" t="s">
        <v>7030</v>
      </c>
      <c r="D23" s="488"/>
      <c r="E23" s="489"/>
    </row>
    <row r="24" spans="1:5" ht="30" customHeight="1" x14ac:dyDescent="0.15">
      <c r="A24" s="487"/>
      <c r="B24" s="158"/>
      <c r="C24" s="159" t="s">
        <v>458</v>
      </c>
      <c r="D24" s="488"/>
      <c r="E24" s="489"/>
    </row>
    <row r="25" spans="1:5" ht="48" customHeight="1" x14ac:dyDescent="0.15">
      <c r="A25" s="487"/>
      <c r="B25" s="158"/>
      <c r="C25" s="159" t="s">
        <v>460</v>
      </c>
      <c r="D25" s="488"/>
      <c r="E25" s="489"/>
    </row>
    <row r="26" spans="1:5" ht="30" customHeight="1" x14ac:dyDescent="0.15">
      <c r="A26" s="487"/>
      <c r="B26" s="158"/>
      <c r="C26" s="159" t="s">
        <v>464</v>
      </c>
      <c r="D26" s="488"/>
      <c r="E26" s="489"/>
    </row>
    <row r="27" spans="1:5" ht="30" customHeight="1" x14ac:dyDescent="0.15">
      <c r="A27" s="487"/>
      <c r="B27" s="158"/>
      <c r="C27" s="159" t="s">
        <v>404</v>
      </c>
      <c r="D27" s="488"/>
      <c r="E27" s="489"/>
    </row>
    <row r="28" spans="1:5" ht="48" customHeight="1" x14ac:dyDescent="0.15">
      <c r="A28" s="157">
        <v>16</v>
      </c>
      <c r="B28" s="490" t="s">
        <v>7301</v>
      </c>
      <c r="C28" s="490"/>
      <c r="D28" s="482" t="s">
        <v>201</v>
      </c>
      <c r="E28" s="483"/>
    </row>
    <row r="29" spans="1:5" ht="60" customHeight="1" x14ac:dyDescent="0.15">
      <c r="A29" s="157">
        <v>17</v>
      </c>
      <c r="B29" s="481" t="s">
        <v>7302</v>
      </c>
      <c r="C29" s="481"/>
      <c r="D29" s="482" t="s">
        <v>201</v>
      </c>
      <c r="E29" s="483"/>
    </row>
    <row r="30" spans="1:5" ht="48" customHeight="1" thickBot="1" x14ac:dyDescent="0.2">
      <c r="A30" s="160">
        <v>18</v>
      </c>
      <c r="B30" s="484" t="s">
        <v>7402</v>
      </c>
      <c r="C30" s="484"/>
      <c r="D30" s="485" t="s">
        <v>201</v>
      </c>
      <c r="E30" s="486"/>
    </row>
    <row r="31" spans="1:5" ht="35.25" customHeight="1" thickTop="1" thickBot="1" x14ac:dyDescent="0.2">
      <c r="A31" s="503" t="s">
        <v>7438</v>
      </c>
      <c r="B31" s="504"/>
      <c r="C31" s="504"/>
      <c r="D31" s="504"/>
      <c r="E31" s="505"/>
    </row>
    <row r="32" spans="1:5" ht="69" customHeight="1" thickTop="1" x14ac:dyDescent="0.15">
      <c r="A32" s="156">
        <v>19</v>
      </c>
      <c r="B32" s="490" t="s">
        <v>7440</v>
      </c>
      <c r="C32" s="490"/>
      <c r="D32" s="482"/>
      <c r="E32" s="483"/>
    </row>
    <row r="33" spans="1:5" ht="77.25" customHeight="1" x14ac:dyDescent="0.15">
      <c r="A33" s="157">
        <v>20</v>
      </c>
      <c r="B33" s="495" t="s">
        <v>7439</v>
      </c>
      <c r="C33" s="495"/>
      <c r="D33" s="482"/>
      <c r="E33" s="483"/>
    </row>
  </sheetData>
  <mergeCells count="51">
    <mergeCell ref="A31:E31"/>
    <mergeCell ref="B32:C32"/>
    <mergeCell ref="D32:E32"/>
    <mergeCell ref="B33:C33"/>
    <mergeCell ref="D33:E33"/>
    <mergeCell ref="D16:E16"/>
    <mergeCell ref="B18:C18"/>
    <mergeCell ref="D18:E18"/>
    <mergeCell ref="A17:E17"/>
    <mergeCell ref="D24:E24"/>
    <mergeCell ref="B22:C22"/>
    <mergeCell ref="D22:E22"/>
    <mergeCell ref="D23:E23"/>
    <mergeCell ref="B19:C19"/>
    <mergeCell ref="D19:E19"/>
    <mergeCell ref="B20:C20"/>
    <mergeCell ref="D20:E20"/>
    <mergeCell ref="B16:C16"/>
    <mergeCell ref="A21:E21"/>
    <mergeCell ref="B13:C13"/>
    <mergeCell ref="D13:E13"/>
    <mergeCell ref="B14:C14"/>
    <mergeCell ref="D14:E14"/>
    <mergeCell ref="B15:C15"/>
    <mergeCell ref="D15:E15"/>
    <mergeCell ref="D7:E7"/>
    <mergeCell ref="D9:E9"/>
    <mergeCell ref="D10:E10"/>
    <mergeCell ref="D11:E11"/>
    <mergeCell ref="D12:E12"/>
    <mergeCell ref="B4:C4"/>
    <mergeCell ref="D4:E4"/>
    <mergeCell ref="B6:C6"/>
    <mergeCell ref="D6:E6"/>
    <mergeCell ref="A5:E5"/>
    <mergeCell ref="B7:C7"/>
    <mergeCell ref="B9:C9"/>
    <mergeCell ref="B10:C10"/>
    <mergeCell ref="B11:C11"/>
    <mergeCell ref="B12:C12"/>
    <mergeCell ref="B8:C8"/>
    <mergeCell ref="B29:C29"/>
    <mergeCell ref="D29:E29"/>
    <mergeCell ref="B30:C30"/>
    <mergeCell ref="D30:E30"/>
    <mergeCell ref="A22:A27"/>
    <mergeCell ref="D25:E25"/>
    <mergeCell ref="D26:E26"/>
    <mergeCell ref="D27:E27"/>
    <mergeCell ref="B28:C28"/>
    <mergeCell ref="D28:E28"/>
  </mergeCells>
  <phoneticPr fontId="20"/>
  <dataValidations count="1">
    <dataValidation type="list" allowBlank="1" showErrorMessage="1" sqref="D22 D28:D30 D6:D16 D18:D20 D32:D33">
      <formula1>"○"</formula1>
    </dataValidation>
  </dataValidations>
  <pageMargins left="0.19652777777777777" right="0.19652777777777777" top="0.19652777777777777" bottom="0.19652777777777777" header="0.51180555555555551" footer="0.51180555555555551"/>
  <pageSetup paperSize="9" scale="6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52"/>
  <sheetViews>
    <sheetView showGridLines="0" view="pageBreakPreview" topLeftCell="A10" zoomScaleSheetLayoutView="100" workbookViewId="0">
      <selection activeCell="A17" sqref="A17"/>
    </sheetView>
  </sheetViews>
  <sheetFormatPr defaultRowHeight="25.5" customHeight="1" x14ac:dyDescent="0.15"/>
  <cols>
    <col min="1" max="1" width="73.375" style="68" customWidth="1"/>
    <col min="2" max="2" width="34.875" style="1" customWidth="1"/>
  </cols>
  <sheetData>
    <row r="1" spans="1:2" ht="25.5" customHeight="1" x14ac:dyDescent="0.15">
      <c r="A1" s="69" t="s">
        <v>139</v>
      </c>
    </row>
    <row r="2" spans="1:2" ht="25.5" customHeight="1" x14ac:dyDescent="0.15">
      <c r="A2" s="70" t="s">
        <v>5840</v>
      </c>
      <c r="B2" s="70" t="s">
        <v>7197</v>
      </c>
    </row>
    <row r="3" spans="1:2" ht="25.5" customHeight="1" x14ac:dyDescent="0.15">
      <c r="A3" s="170" t="s">
        <v>7305</v>
      </c>
      <c r="B3" s="171" t="s">
        <v>7306</v>
      </c>
    </row>
    <row r="4" spans="1:2" ht="25.5" customHeight="1" x14ac:dyDescent="0.15">
      <c r="A4" s="170" t="s">
        <v>7307</v>
      </c>
      <c r="B4" s="171" t="s">
        <v>7308</v>
      </c>
    </row>
    <row r="5" spans="1:2" ht="25.5" customHeight="1" x14ac:dyDescent="0.15">
      <c r="A5" s="172" t="s">
        <v>7309</v>
      </c>
      <c r="B5" s="173" t="s">
        <v>7306</v>
      </c>
    </row>
    <row r="6" spans="1:2" ht="25.5" customHeight="1" x14ac:dyDescent="0.15">
      <c r="A6" s="170" t="s">
        <v>7310</v>
      </c>
      <c r="B6" s="171" t="s">
        <v>7306</v>
      </c>
    </row>
    <row r="7" spans="1:2" ht="25.5" customHeight="1" x14ac:dyDescent="0.15">
      <c r="A7" s="170" t="s">
        <v>7311</v>
      </c>
      <c r="B7" s="171" t="s">
        <v>7306</v>
      </c>
    </row>
    <row r="8" spans="1:2" ht="25.5" customHeight="1" x14ac:dyDescent="0.15">
      <c r="A8" s="170" t="s">
        <v>7312</v>
      </c>
      <c r="B8" s="171" t="s">
        <v>7306</v>
      </c>
    </row>
    <row r="9" spans="1:2" ht="25.5" customHeight="1" x14ac:dyDescent="0.15">
      <c r="A9" s="170" t="s">
        <v>7313</v>
      </c>
      <c r="B9" s="171" t="s">
        <v>7308</v>
      </c>
    </row>
    <row r="10" spans="1:2" ht="25.5" customHeight="1" x14ac:dyDescent="0.15">
      <c r="A10" s="170" t="s">
        <v>7314</v>
      </c>
      <c r="B10" s="171" t="s">
        <v>7306</v>
      </c>
    </row>
    <row r="11" spans="1:2" ht="25.5" customHeight="1" x14ac:dyDescent="0.15">
      <c r="A11" s="170" t="s">
        <v>7315</v>
      </c>
      <c r="B11" s="171" t="s">
        <v>7306</v>
      </c>
    </row>
    <row r="12" spans="1:2" ht="25.5" customHeight="1" x14ac:dyDescent="0.15">
      <c r="A12" s="174" t="s">
        <v>7338</v>
      </c>
      <c r="B12" s="175" t="s">
        <v>7316</v>
      </c>
    </row>
    <row r="13" spans="1:2" ht="25.5" customHeight="1" x14ac:dyDescent="0.15">
      <c r="A13" s="174" t="s">
        <v>7339</v>
      </c>
      <c r="B13" s="175" t="s">
        <v>7317</v>
      </c>
    </row>
    <row r="14" spans="1:2" ht="25.5" customHeight="1" x14ac:dyDescent="0.15">
      <c r="A14" s="174" t="s">
        <v>7318</v>
      </c>
      <c r="B14" s="175" t="s">
        <v>7319</v>
      </c>
    </row>
    <row r="15" spans="1:2" ht="25.5" customHeight="1" x14ac:dyDescent="0.15">
      <c r="A15" s="176" t="s">
        <v>7340</v>
      </c>
      <c r="B15" s="177" t="s">
        <v>7320</v>
      </c>
    </row>
    <row r="16" spans="1:2" ht="25.5" customHeight="1" x14ac:dyDescent="0.15">
      <c r="A16" s="176" t="s">
        <v>7341</v>
      </c>
      <c r="B16" s="178" t="s">
        <v>7320</v>
      </c>
    </row>
    <row r="17" spans="1:2" ht="25.5" customHeight="1" x14ac:dyDescent="0.15">
      <c r="A17" s="176" t="s">
        <v>7342</v>
      </c>
      <c r="B17" s="178" t="s">
        <v>7321</v>
      </c>
    </row>
    <row r="18" spans="1:2" ht="25.5" customHeight="1" x14ac:dyDescent="0.15">
      <c r="A18" s="176" t="s">
        <v>7343</v>
      </c>
      <c r="B18" s="178" t="s">
        <v>7320</v>
      </c>
    </row>
    <row r="19" spans="1:2" ht="25.5" customHeight="1" x14ac:dyDescent="0.15">
      <c r="A19" s="176" t="s">
        <v>7322</v>
      </c>
      <c r="B19" s="178" t="s">
        <v>7320</v>
      </c>
    </row>
    <row r="20" spans="1:2" ht="25.5" customHeight="1" x14ac:dyDescent="0.15">
      <c r="A20" s="176" t="s">
        <v>7344</v>
      </c>
      <c r="B20" s="178" t="s">
        <v>7320</v>
      </c>
    </row>
    <row r="21" spans="1:2" ht="25.5" customHeight="1" x14ac:dyDescent="0.15">
      <c r="A21" s="176" t="s">
        <v>7323</v>
      </c>
      <c r="B21" s="178" t="s">
        <v>7320</v>
      </c>
    </row>
    <row r="22" spans="1:2" ht="25.5" customHeight="1" x14ac:dyDescent="0.15">
      <c r="A22" s="176" t="s">
        <v>7345</v>
      </c>
      <c r="B22" s="178" t="s">
        <v>7320</v>
      </c>
    </row>
    <row r="23" spans="1:2" ht="25.5" customHeight="1" x14ac:dyDescent="0.15">
      <c r="A23" s="176" t="s">
        <v>7346</v>
      </c>
      <c r="B23" s="178" t="s">
        <v>7320</v>
      </c>
    </row>
    <row r="24" spans="1:2" ht="25.5" customHeight="1" x14ac:dyDescent="0.15">
      <c r="A24" s="176" t="s">
        <v>7347</v>
      </c>
      <c r="B24" s="178" t="s">
        <v>7320</v>
      </c>
    </row>
    <row r="25" spans="1:2" ht="25.5" customHeight="1" x14ac:dyDescent="0.15">
      <c r="A25" s="176" t="s">
        <v>7348</v>
      </c>
      <c r="B25" s="177" t="s">
        <v>7324</v>
      </c>
    </row>
    <row r="26" spans="1:2" ht="25.5" customHeight="1" x14ac:dyDescent="0.15">
      <c r="A26" s="179" t="s">
        <v>7349</v>
      </c>
      <c r="B26" s="177" t="s">
        <v>7325</v>
      </c>
    </row>
    <row r="27" spans="1:2" ht="25.5" customHeight="1" x14ac:dyDescent="0.15">
      <c r="A27" s="176" t="s">
        <v>7326</v>
      </c>
      <c r="B27" s="177" t="s">
        <v>7324</v>
      </c>
    </row>
    <row r="28" spans="1:2" ht="25.5" customHeight="1" x14ac:dyDescent="0.15">
      <c r="A28" s="180" t="s">
        <v>7350</v>
      </c>
      <c r="B28" s="181" t="s">
        <v>7325</v>
      </c>
    </row>
    <row r="29" spans="1:2" ht="25.5" customHeight="1" x14ac:dyDescent="0.15">
      <c r="A29" s="176" t="s">
        <v>7351</v>
      </c>
      <c r="B29" s="177" t="s">
        <v>7325</v>
      </c>
    </row>
    <row r="30" spans="1:2" ht="25.5" customHeight="1" x14ac:dyDescent="0.15">
      <c r="A30" s="176" t="s">
        <v>7352</v>
      </c>
      <c r="B30" s="177" t="s">
        <v>7325</v>
      </c>
    </row>
    <row r="31" spans="1:2" ht="25.5" customHeight="1" x14ac:dyDescent="0.15">
      <c r="A31" s="176" t="s">
        <v>7327</v>
      </c>
      <c r="B31" s="178" t="s">
        <v>7325</v>
      </c>
    </row>
    <row r="32" spans="1:2" ht="25.5" customHeight="1" x14ac:dyDescent="0.15">
      <c r="A32" s="176" t="s">
        <v>7353</v>
      </c>
      <c r="B32" s="177" t="s">
        <v>7324</v>
      </c>
    </row>
    <row r="33" spans="1:2" ht="25.5" customHeight="1" x14ac:dyDescent="0.15">
      <c r="A33" s="179" t="s">
        <v>7354</v>
      </c>
      <c r="B33" s="181" t="s">
        <v>7325</v>
      </c>
    </row>
    <row r="34" spans="1:2" ht="25.5" customHeight="1" x14ac:dyDescent="0.15">
      <c r="A34" s="176" t="s">
        <v>7355</v>
      </c>
      <c r="B34" s="178" t="s">
        <v>7325</v>
      </c>
    </row>
    <row r="35" spans="1:2" ht="25.5" customHeight="1" x14ac:dyDescent="0.15">
      <c r="A35" s="179" t="s">
        <v>7356</v>
      </c>
      <c r="B35" s="177" t="s">
        <v>7324</v>
      </c>
    </row>
    <row r="36" spans="1:2" ht="25.5" customHeight="1" x14ac:dyDescent="0.15">
      <c r="A36" s="176" t="s">
        <v>7357</v>
      </c>
      <c r="B36" s="178" t="s">
        <v>7325</v>
      </c>
    </row>
    <row r="37" spans="1:2" ht="25.5" customHeight="1" x14ac:dyDescent="0.15">
      <c r="A37" s="176" t="s">
        <v>7358</v>
      </c>
      <c r="B37" s="177" t="s">
        <v>7325</v>
      </c>
    </row>
    <row r="38" spans="1:2" ht="25.5" customHeight="1" x14ac:dyDescent="0.15">
      <c r="A38" s="176" t="s">
        <v>7359</v>
      </c>
      <c r="B38" s="177" t="s">
        <v>7325</v>
      </c>
    </row>
    <row r="39" spans="1:2" ht="25.5" customHeight="1" x14ac:dyDescent="0.15">
      <c r="A39" s="176" t="s">
        <v>7360</v>
      </c>
      <c r="B39" s="177" t="s">
        <v>7325</v>
      </c>
    </row>
    <row r="40" spans="1:2" ht="25.5" customHeight="1" x14ac:dyDescent="0.15">
      <c r="A40" s="179" t="s">
        <v>7361</v>
      </c>
      <c r="B40" s="177" t="s">
        <v>7324</v>
      </c>
    </row>
    <row r="41" spans="1:2" ht="25.5" customHeight="1" x14ac:dyDescent="0.15">
      <c r="A41" s="176" t="s">
        <v>7328</v>
      </c>
      <c r="B41" s="177" t="s">
        <v>7324</v>
      </c>
    </row>
    <row r="42" spans="1:2" ht="25.5" customHeight="1" x14ac:dyDescent="0.15">
      <c r="A42" s="176" t="s">
        <v>7362</v>
      </c>
      <c r="B42" s="177" t="s">
        <v>7324</v>
      </c>
    </row>
    <row r="43" spans="1:2" ht="25.5" customHeight="1" x14ac:dyDescent="0.15">
      <c r="A43" s="179" t="s">
        <v>7363</v>
      </c>
      <c r="B43" s="182" t="s">
        <v>7329</v>
      </c>
    </row>
    <row r="44" spans="1:2" ht="25.5" customHeight="1" x14ac:dyDescent="0.15">
      <c r="A44" s="176" t="s">
        <v>7364</v>
      </c>
      <c r="B44" s="178" t="s">
        <v>7329</v>
      </c>
    </row>
    <row r="45" spans="1:2" ht="25.5" customHeight="1" x14ac:dyDescent="0.15">
      <c r="A45" s="176" t="s">
        <v>7365</v>
      </c>
      <c r="B45" s="178" t="s">
        <v>7329</v>
      </c>
    </row>
    <row r="46" spans="1:2" ht="25.5" customHeight="1" x14ac:dyDescent="0.15">
      <c r="A46" s="176" t="s">
        <v>7366</v>
      </c>
      <c r="B46" s="178" t="s">
        <v>7330</v>
      </c>
    </row>
    <row r="47" spans="1:2" ht="25.5" customHeight="1" x14ac:dyDescent="0.15">
      <c r="A47" s="176" t="s">
        <v>7367</v>
      </c>
      <c r="B47" s="177" t="s">
        <v>7331</v>
      </c>
    </row>
    <row r="48" spans="1:2" ht="25.5" customHeight="1" x14ac:dyDescent="0.15">
      <c r="A48" s="176" t="s">
        <v>7332</v>
      </c>
      <c r="B48" s="177" t="s">
        <v>7333</v>
      </c>
    </row>
    <row r="49" spans="1:2" ht="25.5" customHeight="1" x14ac:dyDescent="0.15">
      <c r="A49" s="176" t="s">
        <v>7334</v>
      </c>
      <c r="B49" s="177" t="s">
        <v>7333</v>
      </c>
    </row>
    <row r="50" spans="1:2" ht="25.5" customHeight="1" x14ac:dyDescent="0.15">
      <c r="A50" s="176" t="s">
        <v>7335</v>
      </c>
      <c r="B50" s="177" t="s">
        <v>7333</v>
      </c>
    </row>
    <row r="51" spans="1:2" ht="25.5" customHeight="1" x14ac:dyDescent="0.15">
      <c r="A51" s="176" t="s">
        <v>7336</v>
      </c>
      <c r="B51" s="178" t="s">
        <v>7333</v>
      </c>
    </row>
    <row r="52" spans="1:2" ht="25.5" customHeight="1" x14ac:dyDescent="0.15">
      <c r="A52" s="176" t="s">
        <v>7368</v>
      </c>
      <c r="B52" s="178" t="s">
        <v>7337</v>
      </c>
    </row>
  </sheetData>
  <phoneticPr fontId="20"/>
  <pageMargins left="0.74791666666666656" right="0.74791666666666656" top="0.98402777777777761" bottom="0.98402777777777761" header="0.51180555555555551" footer="0.5118055555555555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214"/>
  <sheetViews>
    <sheetView workbookViewId="0">
      <selection activeCell="C15" sqref="C15:AC414"/>
    </sheetView>
  </sheetViews>
  <sheetFormatPr defaultRowHeight="13.5" x14ac:dyDescent="0.15"/>
  <cols>
    <col min="2" max="2" width="9" style="41"/>
    <col min="4" max="4" width="9" style="41"/>
    <col min="13" max="13" width="9" style="41"/>
  </cols>
  <sheetData>
    <row r="1" spans="1:29" ht="14.25" x14ac:dyDescent="0.1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row>
    <row r="2" spans="1:29" s="41" customFormat="1" ht="14.25"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row>
    <row r="3" spans="1:29" ht="14.25"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row>
    <row r="4" spans="1:29" ht="14.25"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ht="14.25"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pans="1:29" s="41" customFormat="1" ht="14.25" x14ac:dyDescent="0.15">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s="41" customFormat="1" ht="14.25" x14ac:dyDescent="0.15">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row>
    <row r="8" spans="1:29" s="41" customFormat="1" ht="14.25" x14ac:dyDescent="0.1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row>
    <row r="9" spans="1:29" s="41" customFormat="1" ht="14.25"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row>
    <row r="10" spans="1:29" ht="15" thickBot="1" x14ac:dyDescent="0.2">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row>
    <row r="11" spans="1:29" ht="15" customHeight="1" thickBot="1" x14ac:dyDescent="0.2">
      <c r="A11" s="510" t="s">
        <v>72</v>
      </c>
      <c r="B11" s="521" t="s">
        <v>7243</v>
      </c>
      <c r="C11" s="513" t="s">
        <v>79</v>
      </c>
      <c r="D11" s="266"/>
      <c r="E11" s="513" t="s">
        <v>7201</v>
      </c>
      <c r="F11" s="518" t="s">
        <v>18</v>
      </c>
      <c r="G11" s="513" t="s">
        <v>90</v>
      </c>
      <c r="H11" s="524" t="s">
        <v>7219</v>
      </c>
      <c r="I11" s="527" t="s">
        <v>7238</v>
      </c>
      <c r="J11" s="527" t="s">
        <v>7239</v>
      </c>
      <c r="K11" s="527" t="s">
        <v>7240</v>
      </c>
      <c r="L11" s="530" t="s">
        <v>2360</v>
      </c>
      <c r="M11" s="527" t="s">
        <v>7279</v>
      </c>
      <c r="N11" s="530" t="s">
        <v>7202</v>
      </c>
      <c r="O11" s="530" t="s">
        <v>7304</v>
      </c>
      <c r="P11" s="530" t="s">
        <v>290</v>
      </c>
      <c r="Q11" s="518" t="s">
        <v>45</v>
      </c>
      <c r="R11" s="518" t="s">
        <v>95</v>
      </c>
      <c r="S11" s="225" t="s">
        <v>27</v>
      </c>
      <c r="T11" s="226"/>
      <c r="U11" s="227"/>
      <c r="V11" s="227"/>
      <c r="W11" s="227"/>
      <c r="X11" s="227"/>
      <c r="Y11" s="228"/>
      <c r="Z11" s="530" t="s">
        <v>6186</v>
      </c>
      <c r="AA11" s="530" t="s">
        <v>7203</v>
      </c>
      <c r="AB11" s="530" t="s">
        <v>7199</v>
      </c>
      <c r="AC11" s="533" t="s">
        <v>7198</v>
      </c>
    </row>
    <row r="12" spans="1:29" ht="15" thickBot="1" x14ac:dyDescent="0.2">
      <c r="A12" s="511"/>
      <c r="B12" s="522"/>
      <c r="C12" s="514"/>
      <c r="D12" s="267"/>
      <c r="E12" s="516"/>
      <c r="F12" s="519"/>
      <c r="G12" s="514"/>
      <c r="H12" s="525"/>
      <c r="I12" s="528"/>
      <c r="J12" s="528"/>
      <c r="K12" s="528"/>
      <c r="L12" s="531"/>
      <c r="M12" s="528"/>
      <c r="N12" s="531"/>
      <c r="O12" s="531"/>
      <c r="P12" s="538"/>
      <c r="Q12" s="540"/>
      <c r="R12" s="540"/>
      <c r="S12" s="536" t="s">
        <v>447</v>
      </c>
      <c r="T12" s="229" t="s">
        <v>53</v>
      </c>
      <c r="U12" s="230"/>
      <c r="V12" s="230"/>
      <c r="W12" s="230"/>
      <c r="X12" s="230"/>
      <c r="Y12" s="231" t="s">
        <v>118</v>
      </c>
      <c r="Z12" s="531"/>
      <c r="AA12" s="531"/>
      <c r="AB12" s="531"/>
      <c r="AC12" s="534"/>
    </row>
    <row r="13" spans="1:29" ht="73.5" thickBot="1" x14ac:dyDescent="0.2">
      <c r="A13" s="511"/>
      <c r="B13" s="522"/>
      <c r="C13" s="514"/>
      <c r="D13" s="267" t="s">
        <v>7433</v>
      </c>
      <c r="E13" s="516"/>
      <c r="F13" s="519"/>
      <c r="G13" s="514"/>
      <c r="H13" s="525"/>
      <c r="I13" s="528"/>
      <c r="J13" s="528"/>
      <c r="K13" s="528"/>
      <c r="L13" s="531"/>
      <c r="M13" s="528"/>
      <c r="N13" s="531"/>
      <c r="O13" s="531"/>
      <c r="P13" s="538"/>
      <c r="Q13" s="540"/>
      <c r="R13" s="540"/>
      <c r="S13" s="536"/>
      <c r="T13" s="531" t="s">
        <v>125</v>
      </c>
      <c r="U13" s="231" t="s">
        <v>129</v>
      </c>
      <c r="V13" s="229" t="s">
        <v>132</v>
      </c>
      <c r="W13" s="232" t="s">
        <v>30</v>
      </c>
      <c r="X13" s="229" t="s">
        <v>133</v>
      </c>
      <c r="Y13" s="531" t="s">
        <v>140</v>
      </c>
      <c r="Z13" s="531"/>
      <c r="AA13" s="531"/>
      <c r="AB13" s="531"/>
      <c r="AC13" s="534"/>
    </row>
    <row r="14" spans="1:29" ht="32.25" customHeight="1" thickBot="1" x14ac:dyDescent="0.2">
      <c r="A14" s="512"/>
      <c r="B14" s="523"/>
      <c r="C14" s="515"/>
      <c r="D14" s="268"/>
      <c r="E14" s="517"/>
      <c r="F14" s="520"/>
      <c r="G14" s="515"/>
      <c r="H14" s="526"/>
      <c r="I14" s="529"/>
      <c r="J14" s="529"/>
      <c r="K14" s="529"/>
      <c r="L14" s="532"/>
      <c r="M14" s="529"/>
      <c r="N14" s="532"/>
      <c r="O14" s="532"/>
      <c r="P14" s="539"/>
      <c r="Q14" s="541"/>
      <c r="R14" s="541"/>
      <c r="S14" s="537"/>
      <c r="T14" s="532"/>
      <c r="U14" s="233" t="s">
        <v>93</v>
      </c>
      <c r="V14" s="234" t="s">
        <v>50</v>
      </c>
      <c r="W14" s="234" t="s">
        <v>115</v>
      </c>
      <c r="X14" s="235" t="s">
        <v>155</v>
      </c>
      <c r="Y14" s="532"/>
      <c r="Z14" s="532"/>
      <c r="AA14" s="532"/>
      <c r="AB14" s="532"/>
      <c r="AC14" s="535"/>
    </row>
    <row r="15" spans="1:29" s="71" customFormat="1" x14ac:dyDescent="0.15">
      <c r="C15" s="71" t="s">
        <v>242</v>
      </c>
      <c r="D15" s="71" t="s">
        <v>7434</v>
      </c>
      <c r="E15" s="71">
        <v>12</v>
      </c>
      <c r="F15" s="71" t="s">
        <v>7469</v>
      </c>
      <c r="H15" s="71" t="s">
        <v>7470</v>
      </c>
      <c r="I15" s="71" t="s">
        <v>7471</v>
      </c>
      <c r="J15" s="71" t="s">
        <v>7471</v>
      </c>
      <c r="K15" s="71" t="s">
        <v>7471</v>
      </c>
      <c r="L15" s="71" t="s">
        <v>7471</v>
      </c>
      <c r="M15" s="71" t="s">
        <v>7471</v>
      </c>
      <c r="N15" s="71" t="s">
        <v>7471</v>
      </c>
      <c r="O15" s="71" t="s">
        <v>7472</v>
      </c>
      <c r="P15" s="71" t="s">
        <v>7226</v>
      </c>
      <c r="Q15" s="71" t="s">
        <v>7473</v>
      </c>
      <c r="R15" s="71" t="s">
        <v>7392</v>
      </c>
      <c r="S15" s="71">
        <v>2187</v>
      </c>
      <c r="V15" s="71">
        <v>2187</v>
      </c>
      <c r="W15" s="71">
        <v>0</v>
      </c>
      <c r="X15" s="71">
        <v>0</v>
      </c>
      <c r="AC15" s="71" t="s">
        <v>7474</v>
      </c>
    </row>
    <row r="16" spans="1:29" s="71" customFormat="1" x14ac:dyDescent="0.15">
      <c r="C16" s="71" t="s">
        <v>242</v>
      </c>
      <c r="D16" s="71" t="s">
        <v>7434</v>
      </c>
      <c r="E16" s="71">
        <v>94</v>
      </c>
      <c r="F16" s="71" t="s">
        <v>7475</v>
      </c>
      <c r="H16" s="71" t="s">
        <v>7476</v>
      </c>
      <c r="I16" s="71" t="s">
        <v>7471</v>
      </c>
      <c r="J16" s="71" t="s">
        <v>7471</v>
      </c>
      <c r="K16" s="71" t="s">
        <v>7471</v>
      </c>
      <c r="L16" s="71" t="s">
        <v>7471</v>
      </c>
      <c r="M16" s="71" t="s">
        <v>7471</v>
      </c>
      <c r="N16" s="71" t="s">
        <v>7471</v>
      </c>
      <c r="O16" s="71" t="s">
        <v>7472</v>
      </c>
      <c r="P16" s="71" t="s">
        <v>7232</v>
      </c>
      <c r="Q16" s="71" t="s">
        <v>7473</v>
      </c>
      <c r="R16" s="71" t="s">
        <v>7388</v>
      </c>
      <c r="S16" s="71">
        <v>519</v>
      </c>
      <c r="V16" s="71">
        <v>519</v>
      </c>
      <c r="W16" s="71">
        <v>0</v>
      </c>
      <c r="X16" s="71">
        <v>0</v>
      </c>
      <c r="AC16" s="71" t="s">
        <v>7474</v>
      </c>
    </row>
    <row r="17" spans="3:29" s="71" customFormat="1" x14ac:dyDescent="0.15">
      <c r="C17" s="71" t="s">
        <v>218</v>
      </c>
      <c r="E17" s="71" t="s">
        <v>7477</v>
      </c>
      <c r="F17" s="71" t="s">
        <v>7478</v>
      </c>
      <c r="G17" s="71" t="s">
        <v>143</v>
      </c>
      <c r="H17" s="71" t="s">
        <v>7479</v>
      </c>
      <c r="I17" s="71" t="s">
        <v>7471</v>
      </c>
      <c r="J17" s="71" t="s">
        <v>7471</v>
      </c>
      <c r="K17" s="71" t="s">
        <v>7471</v>
      </c>
      <c r="L17" s="71" t="s">
        <v>7471</v>
      </c>
      <c r="M17" s="71" t="s">
        <v>7471</v>
      </c>
      <c r="N17" s="71" t="s">
        <v>7471</v>
      </c>
      <c r="O17" s="71" t="s">
        <v>7472</v>
      </c>
      <c r="P17" s="71" t="s">
        <v>7480</v>
      </c>
      <c r="Q17" s="71" t="s">
        <v>7473</v>
      </c>
      <c r="R17" s="71" t="s">
        <v>7388</v>
      </c>
      <c r="S17" s="71">
        <v>4800</v>
      </c>
      <c r="T17" s="71">
        <v>4800</v>
      </c>
      <c r="U17" s="71">
        <v>2400</v>
      </c>
      <c r="V17" s="71">
        <v>2400</v>
      </c>
      <c r="W17" s="71">
        <v>0</v>
      </c>
      <c r="X17" s="71">
        <v>0</v>
      </c>
      <c r="Y17" s="71">
        <v>0</v>
      </c>
      <c r="AC17" s="71" t="s">
        <v>7481</v>
      </c>
    </row>
    <row r="18" spans="3:29" s="71" customFormat="1" x14ac:dyDescent="0.15">
      <c r="C18" s="71" t="s">
        <v>242</v>
      </c>
      <c r="D18" s="71" t="s">
        <v>7434</v>
      </c>
      <c r="E18" s="71" t="s">
        <v>7477</v>
      </c>
      <c r="F18" s="71" t="s">
        <v>7482</v>
      </c>
      <c r="H18" s="71" t="s">
        <v>7483</v>
      </c>
      <c r="I18" s="71" t="s">
        <v>7471</v>
      </c>
      <c r="J18" s="71" t="s">
        <v>7471</v>
      </c>
      <c r="K18" s="71" t="s">
        <v>7471</v>
      </c>
      <c r="L18" s="71" t="s">
        <v>201</v>
      </c>
      <c r="M18" s="71" t="s">
        <v>7471</v>
      </c>
      <c r="N18" s="71" t="s">
        <v>7471</v>
      </c>
      <c r="O18" s="71" t="s">
        <v>7484</v>
      </c>
      <c r="P18" s="71" t="s">
        <v>7233</v>
      </c>
      <c r="Q18" s="71" t="s">
        <v>7473</v>
      </c>
      <c r="R18" s="71" t="s">
        <v>7397</v>
      </c>
      <c r="S18" s="71">
        <v>1748</v>
      </c>
      <c r="V18" s="71">
        <v>1748</v>
      </c>
      <c r="W18" s="71">
        <v>0</v>
      </c>
      <c r="X18" s="71">
        <v>0</v>
      </c>
      <c r="AC18" s="71" t="s">
        <v>7474</v>
      </c>
    </row>
    <row r="19" spans="3:29" s="71" customFormat="1" x14ac:dyDescent="0.15">
      <c r="C19" s="71" t="s">
        <v>242</v>
      </c>
      <c r="D19" s="71" t="s">
        <v>7434</v>
      </c>
      <c r="E19" s="71" t="s">
        <v>7477</v>
      </c>
      <c r="F19" s="71" t="s">
        <v>7485</v>
      </c>
      <c r="H19" s="71" t="s">
        <v>7486</v>
      </c>
      <c r="I19" s="71" t="s">
        <v>7471</v>
      </c>
      <c r="J19" s="71" t="s">
        <v>7471</v>
      </c>
      <c r="K19" s="71" t="s">
        <v>7471</v>
      </c>
      <c r="L19" s="71" t="s">
        <v>7471</v>
      </c>
      <c r="M19" s="71" t="s">
        <v>7471</v>
      </c>
      <c r="N19" s="71" t="s">
        <v>7471</v>
      </c>
      <c r="O19" s="71" t="s">
        <v>7472</v>
      </c>
      <c r="P19" s="71" t="s">
        <v>7480</v>
      </c>
      <c r="Q19" s="71" t="s">
        <v>7473</v>
      </c>
      <c r="R19" s="71" t="s">
        <v>7388</v>
      </c>
      <c r="S19" s="71">
        <v>37756</v>
      </c>
      <c r="V19" s="71">
        <v>37756</v>
      </c>
      <c r="W19" s="71">
        <v>0</v>
      </c>
      <c r="X19" s="71">
        <v>0</v>
      </c>
      <c r="AC19" s="71" t="s">
        <v>7474</v>
      </c>
    </row>
    <row r="20" spans="3:29" s="71" customFormat="1" x14ac:dyDescent="0.15">
      <c r="C20" s="71" t="s">
        <v>242</v>
      </c>
      <c r="D20" s="71" t="s">
        <v>7434</v>
      </c>
      <c r="E20" s="71" t="s">
        <v>7477</v>
      </c>
      <c r="F20" s="71" t="s">
        <v>7487</v>
      </c>
      <c r="H20" s="71" t="s">
        <v>7488</v>
      </c>
      <c r="I20" s="71" t="s">
        <v>7471</v>
      </c>
      <c r="J20" s="71" t="s">
        <v>7471</v>
      </c>
      <c r="K20" s="71" t="s">
        <v>7471</v>
      </c>
      <c r="L20" s="71" t="s">
        <v>7471</v>
      </c>
      <c r="M20" s="71" t="s">
        <v>201</v>
      </c>
      <c r="N20" s="71" t="s">
        <v>7471</v>
      </c>
      <c r="O20" s="71" t="s">
        <v>7489</v>
      </c>
      <c r="P20" s="71" t="s">
        <v>7480</v>
      </c>
      <c r="Q20" s="71" t="s">
        <v>7473</v>
      </c>
      <c r="R20" s="71" t="s">
        <v>7388</v>
      </c>
      <c r="S20" s="71">
        <v>3600</v>
      </c>
      <c r="V20" s="71">
        <v>3600</v>
      </c>
      <c r="W20" s="71">
        <v>0</v>
      </c>
      <c r="X20" s="71">
        <v>0</v>
      </c>
      <c r="AC20" s="71" t="s">
        <v>7474</v>
      </c>
    </row>
    <row r="21" spans="3:29" s="71" customFormat="1" x14ac:dyDescent="0.15">
      <c r="C21" s="71" t="s">
        <v>242</v>
      </c>
      <c r="D21" s="71" t="s">
        <v>7434</v>
      </c>
      <c r="E21" s="71">
        <v>36</v>
      </c>
      <c r="F21" s="71" t="s">
        <v>7490</v>
      </c>
      <c r="H21" s="71" t="s">
        <v>7491</v>
      </c>
      <c r="I21" s="71" t="s">
        <v>7471</v>
      </c>
      <c r="J21" s="71" t="s">
        <v>7471</v>
      </c>
      <c r="K21" s="71" t="s">
        <v>7471</v>
      </c>
      <c r="L21" s="71" t="s">
        <v>7471</v>
      </c>
      <c r="M21" s="71" t="s">
        <v>7471</v>
      </c>
      <c r="N21" s="71" t="s">
        <v>7471</v>
      </c>
      <c r="O21" s="71" t="s">
        <v>7472</v>
      </c>
      <c r="P21" s="71" t="s">
        <v>7226</v>
      </c>
      <c r="Q21" s="71" t="s">
        <v>7473</v>
      </c>
      <c r="R21" s="71" t="s">
        <v>7388</v>
      </c>
      <c r="S21" s="71">
        <v>2253</v>
      </c>
      <c r="V21" s="71">
        <v>2253</v>
      </c>
      <c r="W21" s="71">
        <v>0</v>
      </c>
      <c r="X21" s="71">
        <v>0</v>
      </c>
      <c r="AC21" s="71" t="s">
        <v>7474</v>
      </c>
    </row>
    <row r="22" spans="3:29" s="71" customFormat="1" x14ac:dyDescent="0.15">
      <c r="C22" s="71" t="s">
        <v>242</v>
      </c>
      <c r="D22" s="71" t="s">
        <v>7434</v>
      </c>
      <c r="E22" s="71" t="s">
        <v>7477</v>
      </c>
      <c r="F22" s="71" t="s">
        <v>7492</v>
      </c>
      <c r="H22" s="71" t="s">
        <v>7493</v>
      </c>
      <c r="I22" s="71" t="s">
        <v>7471</v>
      </c>
      <c r="J22" s="71" t="s">
        <v>7471</v>
      </c>
      <c r="K22" s="71" t="s">
        <v>7471</v>
      </c>
      <c r="L22" s="71" t="s">
        <v>7471</v>
      </c>
      <c r="M22" s="71" t="s">
        <v>7471</v>
      </c>
      <c r="N22" s="71" t="s">
        <v>7471</v>
      </c>
      <c r="O22" s="71" t="s">
        <v>7484</v>
      </c>
      <c r="P22" s="71" t="s">
        <v>7230</v>
      </c>
      <c r="Q22" s="71" t="s">
        <v>7473</v>
      </c>
      <c r="R22" s="71" t="s">
        <v>7388</v>
      </c>
      <c r="S22" s="71">
        <v>17160</v>
      </c>
      <c r="V22" s="71">
        <v>17160</v>
      </c>
      <c r="W22" s="71">
        <v>0</v>
      </c>
      <c r="X22" s="71">
        <v>0</v>
      </c>
      <c r="AC22" s="71" t="s">
        <v>7474</v>
      </c>
    </row>
    <row r="23" spans="3:29" s="71" customFormat="1" x14ac:dyDescent="0.15">
      <c r="C23" s="71" t="s">
        <v>242</v>
      </c>
      <c r="D23" s="71" t="s">
        <v>7434</v>
      </c>
      <c r="E23" s="71" t="s">
        <v>7477</v>
      </c>
      <c r="F23" s="71" t="s">
        <v>7494</v>
      </c>
      <c r="H23" s="71" t="s">
        <v>7495</v>
      </c>
      <c r="I23" s="71" t="s">
        <v>7471</v>
      </c>
      <c r="J23" s="71" t="s">
        <v>7471</v>
      </c>
      <c r="K23" s="71" t="s">
        <v>7471</v>
      </c>
      <c r="L23" s="71" t="s">
        <v>7471</v>
      </c>
      <c r="M23" s="71" t="s">
        <v>7471</v>
      </c>
      <c r="N23" s="71" t="s">
        <v>7471</v>
      </c>
      <c r="O23" s="71" t="s">
        <v>7472</v>
      </c>
      <c r="P23" s="71" t="s">
        <v>7480</v>
      </c>
      <c r="Q23" s="71" t="s">
        <v>7473</v>
      </c>
      <c r="R23" s="71" t="s">
        <v>7388</v>
      </c>
      <c r="S23" s="71">
        <v>2704</v>
      </c>
      <c r="V23" s="71">
        <v>2704</v>
      </c>
      <c r="W23" s="71">
        <v>0</v>
      </c>
      <c r="X23" s="71">
        <v>0</v>
      </c>
      <c r="AC23" s="71" t="s">
        <v>7474</v>
      </c>
    </row>
    <row r="24" spans="3:29" s="71" customFormat="1" x14ac:dyDescent="0.15">
      <c r="C24" s="71" t="s">
        <v>242</v>
      </c>
      <c r="D24" s="71" t="s">
        <v>7434</v>
      </c>
      <c r="E24" s="71" t="s">
        <v>7477</v>
      </c>
      <c r="F24" s="71" t="s">
        <v>7496</v>
      </c>
      <c r="H24" s="71" t="s">
        <v>7497</v>
      </c>
      <c r="I24" s="71" t="s">
        <v>7471</v>
      </c>
      <c r="J24" s="71" t="s">
        <v>7471</v>
      </c>
      <c r="K24" s="71" t="s">
        <v>7471</v>
      </c>
      <c r="L24" s="71" t="s">
        <v>7471</v>
      </c>
      <c r="M24" s="71" t="s">
        <v>7471</v>
      </c>
      <c r="N24" s="71" t="s">
        <v>7471</v>
      </c>
      <c r="O24" s="71" t="s">
        <v>7472</v>
      </c>
      <c r="P24" s="71" t="s">
        <v>7226</v>
      </c>
      <c r="Q24" s="71" t="s">
        <v>7473</v>
      </c>
      <c r="R24" s="71" t="s">
        <v>7388</v>
      </c>
      <c r="S24" s="71">
        <v>4500</v>
      </c>
      <c r="V24" s="71">
        <v>4500</v>
      </c>
      <c r="W24" s="71">
        <v>0</v>
      </c>
      <c r="X24" s="71">
        <v>0</v>
      </c>
      <c r="AC24" s="71" t="s">
        <v>7474</v>
      </c>
    </row>
    <row r="25" spans="3:29" s="71" customFormat="1" x14ac:dyDescent="0.15">
      <c r="C25" s="71" t="s">
        <v>242</v>
      </c>
      <c r="D25" s="71" t="s">
        <v>7434</v>
      </c>
      <c r="E25" s="71" t="s">
        <v>7477</v>
      </c>
      <c r="F25" s="71" t="s">
        <v>7498</v>
      </c>
      <c r="H25" s="71" t="s">
        <v>7499</v>
      </c>
      <c r="I25" s="71" t="s">
        <v>7471</v>
      </c>
      <c r="J25" s="71" t="s">
        <v>7471</v>
      </c>
      <c r="K25" s="71" t="s">
        <v>7471</v>
      </c>
      <c r="L25" s="71" t="s">
        <v>7471</v>
      </c>
      <c r="M25" s="71" t="s">
        <v>7471</v>
      </c>
      <c r="N25" s="71" t="s">
        <v>7471</v>
      </c>
      <c r="O25" s="71" t="s">
        <v>7500</v>
      </c>
      <c r="P25" s="71" t="s">
        <v>7480</v>
      </c>
      <c r="Q25" s="71" t="s">
        <v>7473</v>
      </c>
      <c r="R25" s="71" t="s">
        <v>7388</v>
      </c>
      <c r="S25" s="71">
        <v>13700</v>
      </c>
      <c r="V25" s="71">
        <v>13700</v>
      </c>
      <c r="W25" s="71">
        <v>0</v>
      </c>
      <c r="X25" s="71">
        <v>0</v>
      </c>
      <c r="AC25" s="71" t="s">
        <v>7474</v>
      </c>
    </row>
    <row r="26" spans="3:29" s="71" customFormat="1" x14ac:dyDescent="0.15">
      <c r="C26" s="71" t="s">
        <v>242</v>
      </c>
      <c r="D26" s="71" t="s">
        <v>7434</v>
      </c>
      <c r="E26" s="71" t="s">
        <v>7477</v>
      </c>
      <c r="F26" s="71" t="s">
        <v>7501</v>
      </c>
      <c r="H26" s="71" t="s">
        <v>7502</v>
      </c>
      <c r="I26" s="71" t="s">
        <v>7471</v>
      </c>
      <c r="J26" s="71" t="s">
        <v>201</v>
      </c>
      <c r="K26" s="71" t="s">
        <v>7471</v>
      </c>
      <c r="L26" s="71" t="s">
        <v>7471</v>
      </c>
      <c r="M26" s="71" t="s">
        <v>7471</v>
      </c>
      <c r="N26" s="71" t="s">
        <v>7471</v>
      </c>
      <c r="O26" s="71" t="s">
        <v>7503</v>
      </c>
      <c r="P26" s="71" t="s">
        <v>7480</v>
      </c>
      <c r="Q26" s="71" t="s">
        <v>7473</v>
      </c>
      <c r="R26" s="71" t="s">
        <v>7397</v>
      </c>
      <c r="S26" s="71">
        <v>40000</v>
      </c>
      <c r="V26" s="71">
        <v>40000</v>
      </c>
      <c r="W26" s="71">
        <v>0</v>
      </c>
      <c r="X26" s="71">
        <v>0</v>
      </c>
      <c r="AC26" s="71" t="s">
        <v>7474</v>
      </c>
    </row>
    <row r="27" spans="3:29" s="71" customFormat="1" x14ac:dyDescent="0.15">
      <c r="C27" s="71" t="s">
        <v>242</v>
      </c>
      <c r="D27" s="71" t="s">
        <v>7434</v>
      </c>
      <c r="E27" s="71" t="s">
        <v>7477</v>
      </c>
      <c r="F27" s="71" t="s">
        <v>7504</v>
      </c>
      <c r="H27" s="71" t="s">
        <v>7505</v>
      </c>
      <c r="I27" s="71" t="s">
        <v>7471</v>
      </c>
      <c r="J27" s="71" t="s">
        <v>7471</v>
      </c>
      <c r="K27" s="71" t="s">
        <v>7471</v>
      </c>
      <c r="L27" s="71" t="s">
        <v>7471</v>
      </c>
      <c r="M27" s="71" t="s">
        <v>7471</v>
      </c>
      <c r="N27" s="71" t="s">
        <v>7471</v>
      </c>
      <c r="O27" s="71" t="s">
        <v>7500</v>
      </c>
      <c r="P27" s="71" t="s">
        <v>7480</v>
      </c>
      <c r="Q27" s="71" t="s">
        <v>7473</v>
      </c>
      <c r="R27" s="71" t="s">
        <v>7388</v>
      </c>
      <c r="S27" s="71">
        <v>5000</v>
      </c>
      <c r="V27" s="71">
        <v>5000</v>
      </c>
      <c r="W27" s="71">
        <v>0</v>
      </c>
      <c r="X27" s="71">
        <v>0</v>
      </c>
      <c r="AC27" s="71" t="s">
        <v>7474</v>
      </c>
    </row>
    <row r="28" spans="3:29" s="71" customFormat="1" x14ac:dyDescent="0.15">
      <c r="C28" s="71" t="s">
        <v>242</v>
      </c>
      <c r="D28" s="71" t="s">
        <v>7434</v>
      </c>
      <c r="E28" s="71">
        <v>44</v>
      </c>
      <c r="F28" s="71" t="s">
        <v>7506</v>
      </c>
      <c r="H28" s="71" t="s">
        <v>7507</v>
      </c>
      <c r="I28" s="71" t="s">
        <v>7471</v>
      </c>
      <c r="J28" s="71" t="s">
        <v>7471</v>
      </c>
      <c r="K28" s="71" t="s">
        <v>7471</v>
      </c>
      <c r="L28" s="71" t="s">
        <v>7471</v>
      </c>
      <c r="M28" s="71" t="s">
        <v>7471</v>
      </c>
      <c r="N28" s="71" t="s">
        <v>7471</v>
      </c>
      <c r="O28" s="71" t="s">
        <v>7500</v>
      </c>
      <c r="P28" s="71" t="s">
        <v>7480</v>
      </c>
      <c r="Q28" s="71" t="s">
        <v>7473</v>
      </c>
      <c r="R28" s="71" t="s">
        <v>7388</v>
      </c>
      <c r="S28" s="71">
        <v>3000</v>
      </c>
      <c r="V28" s="71">
        <v>3000</v>
      </c>
      <c r="W28" s="71">
        <v>0</v>
      </c>
      <c r="X28" s="71">
        <v>0</v>
      </c>
      <c r="AC28" s="71" t="s">
        <v>7474</v>
      </c>
    </row>
    <row r="29" spans="3:29" s="71" customFormat="1" x14ac:dyDescent="0.15">
      <c r="C29" s="71" t="s">
        <v>242</v>
      </c>
      <c r="D29" s="71" t="s">
        <v>7434</v>
      </c>
      <c r="E29" s="71" t="s">
        <v>7477</v>
      </c>
      <c r="F29" s="71" t="s">
        <v>7508</v>
      </c>
      <c r="H29" s="71" t="s">
        <v>7509</v>
      </c>
      <c r="I29" s="71" t="s">
        <v>7471</v>
      </c>
      <c r="J29" s="71" t="s">
        <v>7471</v>
      </c>
      <c r="K29" s="71" t="s">
        <v>7471</v>
      </c>
      <c r="L29" s="71" t="s">
        <v>7471</v>
      </c>
      <c r="M29" s="71" t="s">
        <v>7471</v>
      </c>
      <c r="N29" s="71" t="s">
        <v>7471</v>
      </c>
      <c r="O29" s="71" t="s">
        <v>7500</v>
      </c>
      <c r="P29" s="71" t="s">
        <v>7480</v>
      </c>
      <c r="Q29" s="71" t="s">
        <v>7473</v>
      </c>
      <c r="R29" s="71" t="s">
        <v>7388</v>
      </c>
      <c r="S29" s="71">
        <v>5000</v>
      </c>
      <c r="V29" s="71">
        <v>5000</v>
      </c>
      <c r="W29" s="71">
        <v>0</v>
      </c>
      <c r="X29" s="71">
        <v>0</v>
      </c>
      <c r="AC29" s="71" t="s">
        <v>7474</v>
      </c>
    </row>
    <row r="30" spans="3:29" s="71" customFormat="1" x14ac:dyDescent="0.15">
      <c r="C30" s="71" t="s">
        <v>242</v>
      </c>
      <c r="D30" s="71" t="s">
        <v>7434</v>
      </c>
      <c r="E30" s="71">
        <v>22</v>
      </c>
      <c r="F30" s="71" t="s">
        <v>7510</v>
      </c>
      <c r="H30" s="71" t="s">
        <v>7511</v>
      </c>
      <c r="I30" s="71" t="s">
        <v>7471</v>
      </c>
      <c r="J30" s="71" t="s">
        <v>7471</v>
      </c>
      <c r="K30" s="71" t="s">
        <v>7471</v>
      </c>
      <c r="L30" s="71" t="s">
        <v>7471</v>
      </c>
      <c r="M30" s="71" t="s">
        <v>7471</v>
      </c>
      <c r="N30" s="71" t="s">
        <v>7471</v>
      </c>
      <c r="O30" s="71" t="s">
        <v>7500</v>
      </c>
      <c r="P30" s="71" t="s">
        <v>7480</v>
      </c>
      <c r="Q30" s="71" t="s">
        <v>7473</v>
      </c>
      <c r="R30" s="71" t="s">
        <v>7388</v>
      </c>
      <c r="S30" s="71">
        <v>2000</v>
      </c>
      <c r="V30" s="71">
        <v>2000</v>
      </c>
      <c r="W30" s="71">
        <v>0</v>
      </c>
      <c r="X30" s="71">
        <v>0</v>
      </c>
      <c r="AC30" s="71" t="s">
        <v>7474</v>
      </c>
    </row>
    <row r="31" spans="3:29" s="71" customFormat="1" x14ac:dyDescent="0.15">
      <c r="C31" s="71" t="s">
        <v>242</v>
      </c>
      <c r="D31" s="71" t="s">
        <v>7434</v>
      </c>
      <c r="E31" s="71" t="s">
        <v>7477</v>
      </c>
      <c r="F31" s="71" t="s">
        <v>7512</v>
      </c>
      <c r="H31" s="71" t="s">
        <v>7513</v>
      </c>
      <c r="I31" s="71" t="s">
        <v>7471</v>
      </c>
      <c r="J31" s="71" t="s">
        <v>201</v>
      </c>
      <c r="K31" s="71" t="s">
        <v>7471</v>
      </c>
      <c r="L31" s="71" t="s">
        <v>7471</v>
      </c>
      <c r="M31" s="71" t="s">
        <v>7471</v>
      </c>
      <c r="N31" s="71" t="s">
        <v>7471</v>
      </c>
      <c r="O31" s="71" t="s">
        <v>7503</v>
      </c>
      <c r="P31" s="71" t="s">
        <v>7480</v>
      </c>
      <c r="Q31" s="71" t="s">
        <v>7473</v>
      </c>
      <c r="R31" s="71" t="s">
        <v>7388</v>
      </c>
      <c r="S31" s="71">
        <v>3000</v>
      </c>
      <c r="V31" s="71">
        <v>3000</v>
      </c>
      <c r="W31" s="71">
        <v>0</v>
      </c>
      <c r="X31" s="71">
        <v>0</v>
      </c>
      <c r="AC31" s="71" t="s">
        <v>7474</v>
      </c>
    </row>
    <row r="32" spans="3:29" s="71" customFormat="1" x14ac:dyDescent="0.15">
      <c r="C32" s="71" t="s">
        <v>242</v>
      </c>
      <c r="D32" s="71" t="s">
        <v>7434</v>
      </c>
      <c r="E32" s="71" t="s">
        <v>7477</v>
      </c>
      <c r="F32" s="71" t="s">
        <v>7514</v>
      </c>
      <c r="H32" s="71" t="s">
        <v>7515</v>
      </c>
      <c r="I32" s="71" t="s">
        <v>7471</v>
      </c>
      <c r="J32" s="71" t="s">
        <v>7471</v>
      </c>
      <c r="K32" s="71" t="s">
        <v>7471</v>
      </c>
      <c r="L32" s="71" t="s">
        <v>7471</v>
      </c>
      <c r="M32" s="71" t="s">
        <v>7471</v>
      </c>
      <c r="N32" s="71" t="s">
        <v>7471</v>
      </c>
      <c r="O32" s="71" t="s">
        <v>7503</v>
      </c>
      <c r="P32" s="71" t="s">
        <v>7480</v>
      </c>
      <c r="Q32" s="71" t="s">
        <v>7473</v>
      </c>
      <c r="R32" s="71" t="s">
        <v>7388</v>
      </c>
      <c r="S32" s="71">
        <v>7500</v>
      </c>
      <c r="V32" s="71">
        <v>7500</v>
      </c>
      <c r="W32" s="71">
        <v>0</v>
      </c>
      <c r="X32" s="71">
        <v>0</v>
      </c>
      <c r="AC32" s="71" t="s">
        <v>7474</v>
      </c>
    </row>
    <row r="33" spans="3:29" s="71" customFormat="1" x14ac:dyDescent="0.15">
      <c r="C33" s="71" t="s">
        <v>242</v>
      </c>
      <c r="D33" s="71" t="s">
        <v>7434</v>
      </c>
      <c r="E33" s="71" t="s">
        <v>7477</v>
      </c>
      <c r="F33" s="71" t="s">
        <v>7516</v>
      </c>
      <c r="H33" s="71" t="s">
        <v>7517</v>
      </c>
      <c r="I33" s="71" t="s">
        <v>7471</v>
      </c>
      <c r="J33" s="71" t="s">
        <v>201</v>
      </c>
      <c r="K33" s="71" t="s">
        <v>7471</v>
      </c>
      <c r="L33" s="71" t="s">
        <v>7471</v>
      </c>
      <c r="M33" s="71" t="s">
        <v>7471</v>
      </c>
      <c r="N33" s="71" t="s">
        <v>7471</v>
      </c>
      <c r="O33" s="71" t="s">
        <v>7503</v>
      </c>
      <c r="P33" s="71" t="s">
        <v>7480</v>
      </c>
      <c r="Q33" s="71" t="s">
        <v>7473</v>
      </c>
      <c r="R33" s="71" t="s">
        <v>7388</v>
      </c>
      <c r="S33" s="71">
        <v>750</v>
      </c>
      <c r="V33" s="71">
        <v>750</v>
      </c>
      <c r="W33" s="71">
        <v>0</v>
      </c>
      <c r="X33" s="71">
        <v>0</v>
      </c>
      <c r="AC33" s="71" t="s">
        <v>7474</v>
      </c>
    </row>
    <row r="34" spans="3:29" s="71" customFormat="1" x14ac:dyDescent="0.15">
      <c r="C34" s="71" t="s">
        <v>242</v>
      </c>
      <c r="D34" s="71" t="s">
        <v>7434</v>
      </c>
      <c r="E34" s="71">
        <v>22</v>
      </c>
      <c r="F34" s="71" t="s">
        <v>7518</v>
      </c>
      <c r="H34" s="71" t="s">
        <v>7519</v>
      </c>
      <c r="I34" s="71" t="s">
        <v>7471</v>
      </c>
      <c r="J34" s="71" t="s">
        <v>7471</v>
      </c>
      <c r="K34" s="71" t="s">
        <v>7471</v>
      </c>
      <c r="L34" s="71" t="s">
        <v>7471</v>
      </c>
      <c r="M34" s="71" t="s">
        <v>7471</v>
      </c>
      <c r="N34" s="71" t="s">
        <v>7471</v>
      </c>
      <c r="O34" s="71" t="s">
        <v>7472</v>
      </c>
      <c r="P34" s="71" t="s">
        <v>7480</v>
      </c>
      <c r="Q34" s="71" t="s">
        <v>7473</v>
      </c>
      <c r="R34" s="71" t="s">
        <v>7388</v>
      </c>
      <c r="S34" s="71">
        <v>8000</v>
      </c>
      <c r="V34" s="71">
        <v>8000</v>
      </c>
      <c r="W34" s="71">
        <v>0</v>
      </c>
      <c r="X34" s="71">
        <v>0</v>
      </c>
      <c r="AC34" s="71" t="s">
        <v>7474</v>
      </c>
    </row>
    <row r="35" spans="3:29" s="71" customFormat="1" x14ac:dyDescent="0.15">
      <c r="C35" s="71" t="s">
        <v>242</v>
      </c>
      <c r="D35" s="71" t="s">
        <v>7434</v>
      </c>
      <c r="E35" s="71" t="s">
        <v>7477</v>
      </c>
      <c r="F35" s="71" t="s">
        <v>7520</v>
      </c>
      <c r="H35" s="71" t="s">
        <v>7521</v>
      </c>
      <c r="I35" s="71" t="s">
        <v>7471</v>
      </c>
      <c r="J35" s="71" t="s">
        <v>7471</v>
      </c>
      <c r="K35" s="71" t="s">
        <v>7471</v>
      </c>
      <c r="L35" s="71" t="s">
        <v>7471</v>
      </c>
      <c r="M35" s="71" t="s">
        <v>7471</v>
      </c>
      <c r="N35" s="71" t="s">
        <v>7471</v>
      </c>
      <c r="O35" s="71" t="s">
        <v>7472</v>
      </c>
      <c r="P35" s="71" t="s">
        <v>7480</v>
      </c>
      <c r="Q35" s="71" t="s">
        <v>7473</v>
      </c>
      <c r="R35" s="71" t="s">
        <v>7388</v>
      </c>
      <c r="S35" s="71">
        <v>500</v>
      </c>
      <c r="V35" s="71">
        <v>500</v>
      </c>
      <c r="W35" s="71">
        <v>0</v>
      </c>
      <c r="X35" s="71">
        <v>0</v>
      </c>
      <c r="AC35" s="71" t="s">
        <v>7474</v>
      </c>
    </row>
    <row r="36" spans="3:29" s="71" customFormat="1" x14ac:dyDescent="0.15">
      <c r="C36" s="71" t="s">
        <v>242</v>
      </c>
      <c r="D36" s="71" t="s">
        <v>7434</v>
      </c>
      <c r="E36" s="71">
        <v>103</v>
      </c>
      <c r="F36" s="71" t="s">
        <v>7522</v>
      </c>
      <c r="H36" s="71" t="s">
        <v>7523</v>
      </c>
      <c r="I36" s="71" t="s">
        <v>7471</v>
      </c>
      <c r="J36" s="71" t="s">
        <v>7471</v>
      </c>
      <c r="K36" s="71" t="s">
        <v>7471</v>
      </c>
      <c r="L36" s="71" t="s">
        <v>7471</v>
      </c>
      <c r="M36" s="71" t="s">
        <v>7471</v>
      </c>
      <c r="N36" s="71" t="s">
        <v>7471</v>
      </c>
      <c r="O36" s="71" t="s">
        <v>7524</v>
      </c>
      <c r="P36" s="71" t="s">
        <v>5021</v>
      </c>
      <c r="Q36" s="71" t="s">
        <v>7392</v>
      </c>
      <c r="R36" s="71" t="s">
        <v>7393</v>
      </c>
      <c r="S36" s="71">
        <v>2640</v>
      </c>
      <c r="V36" s="71">
        <v>2640</v>
      </c>
      <c r="W36" s="71">
        <v>0</v>
      </c>
      <c r="X36" s="71">
        <v>0</v>
      </c>
      <c r="AC36" s="71" t="s">
        <v>7474</v>
      </c>
    </row>
    <row r="37" spans="3:29" s="71" customFormat="1" x14ac:dyDescent="0.15"/>
    <row r="38" spans="3:29" s="71" customFormat="1" x14ac:dyDescent="0.15"/>
    <row r="39" spans="3:29" s="71" customFormat="1" x14ac:dyDescent="0.15"/>
    <row r="40" spans="3:29" s="71" customFormat="1" x14ac:dyDescent="0.15"/>
    <row r="41" spans="3:29" s="71" customFormat="1" x14ac:dyDescent="0.15"/>
    <row r="42" spans="3:29" s="71" customFormat="1" x14ac:dyDescent="0.15"/>
    <row r="43" spans="3:29" s="71" customFormat="1" x14ac:dyDescent="0.15"/>
    <row r="44" spans="3:29" s="71" customFormat="1" x14ac:dyDescent="0.15"/>
    <row r="45" spans="3:29" s="71" customFormat="1" x14ac:dyDescent="0.15"/>
    <row r="46" spans="3:29" s="71" customFormat="1" x14ac:dyDescent="0.15"/>
    <row r="47" spans="3:29" s="71" customFormat="1" x14ac:dyDescent="0.15"/>
    <row r="48" spans="3:29" s="71" customFormat="1" x14ac:dyDescent="0.15"/>
    <row r="49" s="71" customFormat="1" x14ac:dyDescent="0.15"/>
    <row r="50" s="71" customFormat="1" x14ac:dyDescent="0.15"/>
    <row r="51" s="71" customFormat="1" x14ac:dyDescent="0.15"/>
    <row r="52" s="71" customFormat="1" x14ac:dyDescent="0.15"/>
    <row r="53" s="71" customFormat="1" x14ac:dyDescent="0.15"/>
    <row r="54" s="71" customFormat="1" x14ac:dyDescent="0.15"/>
    <row r="55" s="71" customFormat="1" x14ac:dyDescent="0.15"/>
    <row r="56" s="71" customFormat="1" x14ac:dyDescent="0.15"/>
    <row r="57" s="71" customFormat="1" x14ac:dyDescent="0.15"/>
    <row r="58" s="71" customFormat="1" x14ac:dyDescent="0.15"/>
    <row r="59" s="71" customFormat="1" x14ac:dyDescent="0.15"/>
    <row r="60" s="71" customFormat="1" x14ac:dyDescent="0.15"/>
    <row r="61" s="71" customFormat="1" x14ac:dyDescent="0.15"/>
    <row r="62" s="71" customFormat="1" x14ac:dyDescent="0.15"/>
    <row r="63" s="71" customFormat="1" x14ac:dyDescent="0.15"/>
    <row r="64" s="71" customFormat="1" x14ac:dyDescent="0.15"/>
    <row r="65" s="71" customFormat="1" x14ac:dyDescent="0.15"/>
    <row r="66" s="71" customFormat="1" x14ac:dyDescent="0.15"/>
    <row r="67" s="71" customFormat="1" x14ac:dyDescent="0.15"/>
    <row r="68" s="71" customFormat="1" x14ac:dyDescent="0.15"/>
    <row r="69" s="71" customFormat="1" x14ac:dyDescent="0.15"/>
    <row r="70" s="71" customFormat="1" x14ac:dyDescent="0.15"/>
    <row r="71" s="71" customFormat="1" x14ac:dyDescent="0.15"/>
    <row r="72" s="71" customFormat="1" x14ac:dyDescent="0.15"/>
    <row r="73" s="71" customFormat="1" x14ac:dyDescent="0.15"/>
    <row r="74" s="71" customFormat="1" x14ac:dyDescent="0.15"/>
    <row r="75" s="71" customFormat="1" x14ac:dyDescent="0.15"/>
    <row r="76" s="71" customFormat="1" x14ac:dyDescent="0.15"/>
    <row r="77" s="71" customFormat="1" x14ac:dyDescent="0.15"/>
    <row r="78" s="71" customFormat="1" x14ac:dyDescent="0.15"/>
    <row r="79" s="71" customFormat="1" x14ac:dyDescent="0.15"/>
    <row r="80" s="71" customFormat="1" x14ac:dyDescent="0.15"/>
    <row r="81" s="71" customFormat="1" x14ac:dyDescent="0.15"/>
    <row r="82" s="71" customFormat="1" x14ac:dyDescent="0.15"/>
    <row r="83" s="71" customFormat="1" x14ac:dyDescent="0.15"/>
    <row r="84" s="71" customFormat="1" x14ac:dyDescent="0.15"/>
    <row r="85" s="71" customFormat="1" x14ac:dyDescent="0.15"/>
    <row r="86" s="71" customFormat="1" x14ac:dyDescent="0.15"/>
    <row r="87" s="71" customFormat="1" x14ac:dyDescent="0.15"/>
    <row r="88" s="71" customFormat="1" x14ac:dyDescent="0.15"/>
    <row r="89" s="71" customFormat="1" x14ac:dyDescent="0.15"/>
    <row r="90" s="71" customFormat="1" x14ac:dyDescent="0.15"/>
    <row r="91" s="71" customFormat="1" x14ac:dyDescent="0.15"/>
    <row r="92" s="71" customFormat="1" x14ac:dyDescent="0.15"/>
    <row r="93" s="71" customFormat="1" x14ac:dyDescent="0.15"/>
    <row r="94" s="71" customFormat="1" x14ac:dyDescent="0.15"/>
    <row r="95" s="71" customFormat="1" x14ac:dyDescent="0.15"/>
    <row r="96" s="71" customFormat="1" x14ac:dyDescent="0.15"/>
    <row r="97" s="71" customFormat="1" x14ac:dyDescent="0.15"/>
    <row r="98" s="71" customFormat="1" x14ac:dyDescent="0.15"/>
    <row r="99" s="71" customFormat="1" x14ac:dyDescent="0.15"/>
    <row r="100" s="71" customFormat="1" x14ac:dyDescent="0.15"/>
    <row r="101" s="71" customFormat="1" x14ac:dyDescent="0.15"/>
    <row r="102" s="71" customFormat="1" x14ac:dyDescent="0.15"/>
    <row r="103" s="71" customFormat="1" x14ac:dyDescent="0.15"/>
    <row r="104" s="71" customFormat="1" x14ac:dyDescent="0.15"/>
    <row r="105" s="71" customFormat="1" x14ac:dyDescent="0.15"/>
    <row r="106" s="71" customFormat="1" x14ac:dyDescent="0.15"/>
    <row r="107" s="71" customFormat="1" x14ac:dyDescent="0.15"/>
    <row r="108" s="71" customFormat="1" x14ac:dyDescent="0.15"/>
    <row r="109" s="71" customFormat="1" x14ac:dyDescent="0.15"/>
    <row r="110" s="71" customFormat="1" x14ac:dyDescent="0.15"/>
    <row r="111" s="71" customFormat="1" x14ac:dyDescent="0.15"/>
    <row r="112" s="71" customFormat="1" x14ac:dyDescent="0.15"/>
    <row r="113" s="71" customFormat="1" x14ac:dyDescent="0.15"/>
    <row r="114" s="71" customFormat="1" x14ac:dyDescent="0.15"/>
    <row r="115" s="71" customFormat="1" x14ac:dyDescent="0.15"/>
    <row r="116" s="71" customFormat="1" x14ac:dyDescent="0.15"/>
    <row r="117" s="71" customFormat="1" x14ac:dyDescent="0.15"/>
    <row r="118" s="71" customFormat="1" x14ac:dyDescent="0.15"/>
    <row r="119" s="71" customFormat="1" x14ac:dyDescent="0.15"/>
    <row r="120" s="71" customFormat="1" x14ac:dyDescent="0.15"/>
    <row r="121" s="71" customFormat="1" x14ac:dyDescent="0.15"/>
    <row r="122" s="71" customFormat="1" x14ac:dyDescent="0.15"/>
    <row r="123" s="71" customFormat="1" x14ac:dyDescent="0.15"/>
    <row r="124" s="71" customFormat="1" x14ac:dyDescent="0.15"/>
    <row r="125" s="71" customFormat="1" x14ac:dyDescent="0.15"/>
    <row r="126" s="71" customFormat="1" x14ac:dyDescent="0.15"/>
    <row r="127" s="71" customFormat="1" x14ac:dyDescent="0.15"/>
    <row r="128" s="71" customFormat="1" x14ac:dyDescent="0.15"/>
    <row r="129" s="71" customFormat="1" x14ac:dyDescent="0.15"/>
    <row r="130" s="71" customFormat="1" x14ac:dyDescent="0.15"/>
    <row r="131" s="71" customFormat="1" x14ac:dyDescent="0.15"/>
    <row r="132" s="71" customFormat="1" x14ac:dyDescent="0.15"/>
    <row r="133" s="71" customFormat="1" x14ac:dyDescent="0.15"/>
    <row r="134" s="71" customFormat="1" x14ac:dyDescent="0.15"/>
    <row r="135" s="71" customFormat="1" x14ac:dyDescent="0.15"/>
    <row r="136" s="71" customFormat="1" x14ac:dyDescent="0.15"/>
    <row r="137" s="71" customFormat="1" x14ac:dyDescent="0.15"/>
    <row r="138" s="71" customFormat="1" x14ac:dyDescent="0.15"/>
    <row r="139" s="71" customFormat="1" x14ac:dyDescent="0.15"/>
    <row r="140" s="71" customFormat="1" x14ac:dyDescent="0.15"/>
    <row r="141" s="71" customFormat="1" x14ac:dyDescent="0.15"/>
    <row r="142" s="71" customFormat="1" x14ac:dyDescent="0.15"/>
    <row r="143" s="71" customFormat="1" x14ac:dyDescent="0.15"/>
    <row r="144" s="71" customFormat="1" x14ac:dyDescent="0.15"/>
    <row r="145" s="71" customFormat="1" x14ac:dyDescent="0.15"/>
    <row r="146" s="71" customFormat="1" x14ac:dyDescent="0.15"/>
    <row r="147" s="71" customFormat="1" x14ac:dyDescent="0.15"/>
    <row r="148" s="71" customFormat="1" x14ac:dyDescent="0.15"/>
    <row r="149" s="71" customFormat="1" x14ac:dyDescent="0.15"/>
    <row r="150" s="71" customFormat="1" x14ac:dyDescent="0.15"/>
    <row r="151" s="71" customFormat="1" x14ac:dyDescent="0.15"/>
    <row r="152" s="71" customFormat="1" x14ac:dyDescent="0.15"/>
    <row r="153" s="71" customFormat="1" x14ac:dyDescent="0.15"/>
    <row r="154" s="71" customFormat="1" x14ac:dyDescent="0.15"/>
    <row r="155" s="71" customFormat="1" x14ac:dyDescent="0.15"/>
    <row r="156" s="71" customFormat="1" x14ac:dyDescent="0.15"/>
    <row r="157" s="71" customFormat="1" x14ac:dyDescent="0.15"/>
    <row r="158" s="71" customFormat="1" x14ac:dyDescent="0.15"/>
    <row r="159" s="71" customFormat="1" x14ac:dyDescent="0.15"/>
    <row r="160" s="71" customFormat="1" x14ac:dyDescent="0.15"/>
    <row r="161" s="71" customFormat="1" x14ac:dyDescent="0.15"/>
    <row r="162" s="71" customFormat="1" x14ac:dyDescent="0.15"/>
    <row r="163" s="71" customFormat="1" x14ac:dyDescent="0.15"/>
    <row r="164" s="71" customFormat="1" x14ac:dyDescent="0.15"/>
    <row r="165" s="71" customFormat="1" x14ac:dyDescent="0.15"/>
    <row r="166" s="71" customFormat="1" x14ac:dyDescent="0.15"/>
    <row r="167" s="71" customFormat="1" x14ac:dyDescent="0.15"/>
    <row r="168" s="71" customFormat="1" x14ac:dyDescent="0.15"/>
    <row r="169" s="71" customFormat="1" x14ac:dyDescent="0.15"/>
    <row r="170" s="71" customFormat="1" x14ac:dyDescent="0.15"/>
    <row r="171" s="71" customFormat="1" x14ac:dyDescent="0.15"/>
    <row r="172" s="71" customFormat="1" x14ac:dyDescent="0.15"/>
    <row r="173" s="71" customFormat="1" x14ac:dyDescent="0.15"/>
    <row r="174" s="71" customFormat="1" x14ac:dyDescent="0.15"/>
    <row r="175" s="71" customFormat="1" x14ac:dyDescent="0.15"/>
    <row r="176" s="71" customFormat="1" x14ac:dyDescent="0.15"/>
    <row r="177" s="71" customFormat="1" x14ac:dyDescent="0.15"/>
    <row r="178" s="71" customFormat="1" x14ac:dyDescent="0.15"/>
    <row r="179" s="71" customFormat="1" x14ac:dyDescent="0.15"/>
    <row r="180" s="71" customFormat="1" x14ac:dyDescent="0.15"/>
    <row r="181" s="71" customFormat="1" x14ac:dyDescent="0.15"/>
    <row r="182" s="71" customFormat="1" x14ac:dyDescent="0.15"/>
    <row r="183" s="71" customFormat="1" x14ac:dyDescent="0.15"/>
    <row r="184" s="71" customFormat="1" x14ac:dyDescent="0.15"/>
    <row r="185" s="71" customFormat="1" x14ac:dyDescent="0.15"/>
    <row r="186" s="71" customFormat="1" x14ac:dyDescent="0.15"/>
    <row r="187" s="71" customFormat="1" x14ac:dyDescent="0.15"/>
    <row r="188" s="71" customFormat="1" x14ac:dyDescent="0.15"/>
    <row r="189" s="71" customFormat="1" x14ac:dyDescent="0.15"/>
    <row r="190" s="71" customFormat="1" x14ac:dyDescent="0.15"/>
    <row r="191" s="71" customFormat="1" x14ac:dyDescent="0.15"/>
    <row r="192" s="71" customFormat="1" x14ac:dyDescent="0.15"/>
    <row r="193" s="71" customFormat="1" x14ac:dyDescent="0.15"/>
    <row r="194" s="71" customFormat="1" x14ac:dyDescent="0.15"/>
    <row r="195" s="71" customFormat="1" x14ac:dyDescent="0.15"/>
    <row r="196" s="71" customFormat="1" x14ac:dyDescent="0.15"/>
    <row r="197" s="71" customFormat="1" x14ac:dyDescent="0.15"/>
    <row r="198" s="71" customFormat="1" x14ac:dyDescent="0.15"/>
    <row r="199" s="71" customFormat="1" x14ac:dyDescent="0.15"/>
    <row r="200" s="71" customFormat="1" x14ac:dyDescent="0.15"/>
    <row r="201" s="71" customFormat="1" x14ac:dyDescent="0.15"/>
    <row r="202" s="71" customFormat="1" x14ac:dyDescent="0.15"/>
    <row r="203" s="71" customFormat="1" x14ac:dyDescent="0.15"/>
    <row r="204" s="71" customFormat="1" x14ac:dyDescent="0.15"/>
    <row r="205" s="71" customFormat="1" x14ac:dyDescent="0.15"/>
    <row r="206" s="71" customFormat="1" x14ac:dyDescent="0.15"/>
    <row r="207" s="71" customFormat="1" x14ac:dyDescent="0.15"/>
    <row r="208" s="71" customFormat="1" x14ac:dyDescent="0.15"/>
    <row r="209" s="71" customFormat="1" x14ac:dyDescent="0.15"/>
    <row r="210" s="71" customFormat="1" x14ac:dyDescent="0.15"/>
    <row r="211" s="71" customFormat="1" x14ac:dyDescent="0.15"/>
    <row r="212" s="71" customFormat="1" x14ac:dyDescent="0.15"/>
    <row r="213" s="71" customFormat="1" x14ac:dyDescent="0.15"/>
    <row r="214" s="71" customFormat="1" x14ac:dyDescent="0.15"/>
  </sheetData>
  <mergeCells count="24">
    <mergeCell ref="M11:M14"/>
    <mergeCell ref="Z11:Z14"/>
    <mergeCell ref="AA11:AA14"/>
    <mergeCell ref="AB11:AB14"/>
    <mergeCell ref="AC11:AC14"/>
    <mergeCell ref="S12:S14"/>
    <mergeCell ref="T13:T14"/>
    <mergeCell ref="Y13:Y14"/>
    <mergeCell ref="N11:N14"/>
    <mergeCell ref="O11:O14"/>
    <mergeCell ref="P11:P14"/>
    <mergeCell ref="Q11:Q14"/>
    <mergeCell ref="R11:R14"/>
    <mergeCell ref="H11:H14"/>
    <mergeCell ref="I11:I14"/>
    <mergeCell ref="J11:J14"/>
    <mergeCell ref="K11:K14"/>
    <mergeCell ref="L11:L14"/>
    <mergeCell ref="A11:A14"/>
    <mergeCell ref="C11:C14"/>
    <mergeCell ref="E11:E14"/>
    <mergeCell ref="F11:F14"/>
    <mergeCell ref="G11:G14"/>
    <mergeCell ref="B11:B14"/>
  </mergeCells>
  <phoneticPr fontId="2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51"/>
  <sheetViews>
    <sheetView showGridLines="0" view="pageBreakPreview" zoomScaleSheetLayoutView="100" workbookViewId="0">
      <selection activeCell="N1" sqref="N1"/>
    </sheetView>
  </sheetViews>
  <sheetFormatPr defaultRowHeight="13.5" x14ac:dyDescent="0.15"/>
  <cols>
    <col min="8" max="8" width="9" style="41"/>
    <col min="12" max="12" width="17.375" customWidth="1"/>
    <col min="13" max="13" width="6.25" customWidth="1"/>
    <col min="15" max="15" width="13.75" bestFit="1" customWidth="1"/>
    <col min="16" max="16" width="13.375" bestFit="1" customWidth="1"/>
  </cols>
  <sheetData>
    <row r="1" spans="1:16" ht="15.75" customHeight="1" x14ac:dyDescent="0.15">
      <c r="A1" t="s">
        <v>218</v>
      </c>
      <c r="B1" t="s">
        <v>201</v>
      </c>
      <c r="C1" t="s">
        <v>149</v>
      </c>
      <c r="D1" t="s">
        <v>7204</v>
      </c>
      <c r="E1" s="19" t="s">
        <v>222</v>
      </c>
      <c r="F1" s="19" t="s">
        <v>7259</v>
      </c>
      <c r="G1" s="19" t="s">
        <v>7422</v>
      </c>
      <c r="H1" s="154" t="s">
        <v>7422</v>
      </c>
      <c r="I1" s="72" t="s">
        <v>7221</v>
      </c>
      <c r="J1" t="s">
        <v>6531</v>
      </c>
      <c r="K1" t="s">
        <v>149</v>
      </c>
      <c r="L1" t="s">
        <v>7226</v>
      </c>
      <c r="M1" t="s">
        <v>201</v>
      </c>
      <c r="N1" s="41" t="s">
        <v>7434</v>
      </c>
      <c r="O1" t="s">
        <v>6478</v>
      </c>
      <c r="P1" t="s">
        <v>7145</v>
      </c>
    </row>
    <row r="2" spans="1:16" ht="15.75" customHeight="1" x14ac:dyDescent="0.15">
      <c r="A2" t="s">
        <v>242</v>
      </c>
      <c r="B2" t="s">
        <v>254</v>
      </c>
      <c r="C2" t="s">
        <v>259</v>
      </c>
      <c r="D2" t="s">
        <v>7205</v>
      </c>
      <c r="E2" s="19" t="s">
        <v>261</v>
      </c>
      <c r="F2" s="19" t="s">
        <v>7260</v>
      </c>
      <c r="G2" s="19" t="s">
        <v>7390</v>
      </c>
      <c r="H2" s="154" t="s">
        <v>7390</v>
      </c>
      <c r="I2" t="s">
        <v>5515</v>
      </c>
      <c r="J2" t="s">
        <v>7214</v>
      </c>
      <c r="K2" t="s">
        <v>268</v>
      </c>
      <c r="L2" s="74" t="s">
        <v>7141</v>
      </c>
      <c r="N2" s="41" t="s">
        <v>7436</v>
      </c>
      <c r="O2" t="s">
        <v>5835</v>
      </c>
      <c r="P2" t="s">
        <v>7385</v>
      </c>
    </row>
    <row r="3" spans="1:16" ht="15.75" customHeight="1" x14ac:dyDescent="0.15">
      <c r="C3" t="s">
        <v>5731</v>
      </c>
      <c r="D3" t="s">
        <v>6137</v>
      </c>
      <c r="E3" s="19" t="s">
        <v>284</v>
      </c>
      <c r="F3" s="19" t="s">
        <v>7261</v>
      </c>
      <c r="G3" s="19" t="s">
        <v>7391</v>
      </c>
      <c r="H3" s="154" t="s">
        <v>7391</v>
      </c>
      <c r="I3" s="73" t="s">
        <v>7220</v>
      </c>
      <c r="J3" t="s">
        <v>5941</v>
      </c>
      <c r="K3" t="s">
        <v>6289</v>
      </c>
      <c r="L3" s="74" t="s">
        <v>6322</v>
      </c>
      <c r="N3" s="41" t="s">
        <v>7437</v>
      </c>
      <c r="O3" t="s">
        <v>7070</v>
      </c>
      <c r="P3" t="s">
        <v>7383</v>
      </c>
    </row>
    <row r="4" spans="1:16" ht="15.75" customHeight="1" x14ac:dyDescent="0.15">
      <c r="C4" t="s">
        <v>143</v>
      </c>
      <c r="D4" t="s">
        <v>5858</v>
      </c>
      <c r="E4" s="19" t="s">
        <v>298</v>
      </c>
      <c r="F4" s="19" t="s">
        <v>7262</v>
      </c>
      <c r="G4" s="19" t="s">
        <v>7392</v>
      </c>
      <c r="H4" s="154" t="s">
        <v>7392</v>
      </c>
      <c r="I4" t="s">
        <v>7212</v>
      </c>
      <c r="J4" t="s">
        <v>7215</v>
      </c>
      <c r="K4" t="s">
        <v>276</v>
      </c>
      <c r="L4" s="74" t="s">
        <v>204</v>
      </c>
      <c r="O4" t="s">
        <v>7371</v>
      </c>
      <c r="P4" t="s">
        <v>7384</v>
      </c>
    </row>
    <row r="5" spans="1:16" ht="15.75" customHeight="1" x14ac:dyDescent="0.15">
      <c r="C5" t="s">
        <v>296</v>
      </c>
      <c r="D5" t="s">
        <v>7206</v>
      </c>
      <c r="E5" s="19" t="s">
        <v>329</v>
      </c>
      <c r="F5" s="19" t="s">
        <v>7263</v>
      </c>
      <c r="G5" s="19" t="s">
        <v>7393</v>
      </c>
      <c r="H5" s="154" t="s">
        <v>7393</v>
      </c>
      <c r="I5" t="s">
        <v>7213</v>
      </c>
      <c r="K5" t="s">
        <v>312</v>
      </c>
      <c r="L5" s="74" t="s">
        <v>7227</v>
      </c>
      <c r="P5" t="s">
        <v>7412</v>
      </c>
    </row>
    <row r="6" spans="1:16" ht="15.75" customHeight="1" x14ac:dyDescent="0.15">
      <c r="C6" t="s">
        <v>260</v>
      </c>
      <c r="D6" t="s">
        <v>7207</v>
      </c>
      <c r="E6" s="19" t="s">
        <v>355</v>
      </c>
      <c r="F6" s="19" t="s">
        <v>7264</v>
      </c>
      <c r="G6" s="19" t="s">
        <v>7394</v>
      </c>
      <c r="H6" s="154" t="s">
        <v>7394</v>
      </c>
      <c r="I6" t="s">
        <v>596</v>
      </c>
      <c r="K6" t="s">
        <v>340</v>
      </c>
      <c r="L6" s="74" t="s">
        <v>5885</v>
      </c>
    </row>
    <row r="7" spans="1:16" ht="15.75" customHeight="1" x14ac:dyDescent="0.15">
      <c r="C7" t="s">
        <v>347</v>
      </c>
      <c r="D7" t="s">
        <v>7208</v>
      </c>
      <c r="E7" s="19" t="s">
        <v>226</v>
      </c>
      <c r="F7" s="19" t="s">
        <v>7265</v>
      </c>
      <c r="G7" s="19" t="s">
        <v>7395</v>
      </c>
      <c r="H7" s="154" t="s">
        <v>7395</v>
      </c>
      <c r="K7" t="s">
        <v>234</v>
      </c>
      <c r="L7" s="74" t="s">
        <v>7228</v>
      </c>
    </row>
    <row r="8" spans="1:16" ht="15.75" customHeight="1" x14ac:dyDescent="0.15">
      <c r="C8" t="s">
        <v>135</v>
      </c>
      <c r="D8" t="s">
        <v>7209</v>
      </c>
      <c r="E8" s="19" t="s">
        <v>120</v>
      </c>
      <c r="F8" s="19" t="s">
        <v>7266</v>
      </c>
      <c r="G8" s="19" t="s">
        <v>7396</v>
      </c>
      <c r="H8" s="154" t="s">
        <v>7396</v>
      </c>
      <c r="K8" t="s">
        <v>359</v>
      </c>
      <c r="L8" s="74" t="s">
        <v>1515</v>
      </c>
    </row>
    <row r="9" spans="1:16" ht="15.75" customHeight="1" x14ac:dyDescent="0.15">
      <c r="C9" t="s">
        <v>7373</v>
      </c>
      <c r="D9" t="s">
        <v>7210</v>
      </c>
      <c r="E9" s="19" t="s">
        <v>377</v>
      </c>
      <c r="F9" s="19" t="s">
        <v>7267</v>
      </c>
      <c r="G9" s="19" t="s">
        <v>7397</v>
      </c>
      <c r="H9" s="154" t="s">
        <v>7397</v>
      </c>
      <c r="K9" s="185" t="s">
        <v>7374</v>
      </c>
      <c r="L9" s="74" t="s">
        <v>5021</v>
      </c>
    </row>
    <row r="10" spans="1:16" ht="15.75" customHeight="1" x14ac:dyDescent="0.15">
      <c r="C10" t="s">
        <v>7372</v>
      </c>
      <c r="D10" t="s">
        <v>6884</v>
      </c>
      <c r="E10" s="19" t="s">
        <v>57</v>
      </c>
      <c r="F10" s="19" t="s">
        <v>7268</v>
      </c>
      <c r="G10" s="19" t="s">
        <v>7386</v>
      </c>
      <c r="H10" s="154" t="s">
        <v>7386</v>
      </c>
      <c r="L10" s="74" t="s">
        <v>7229</v>
      </c>
    </row>
    <row r="11" spans="1:16" ht="15.75" customHeight="1" x14ac:dyDescent="0.15">
      <c r="D11" t="s">
        <v>1712</v>
      </c>
      <c r="E11" s="19" t="s">
        <v>199</v>
      </c>
      <c r="F11" s="19" t="s">
        <v>7269</v>
      </c>
      <c r="G11" s="19" t="s">
        <v>7387</v>
      </c>
      <c r="H11" s="154" t="s">
        <v>7387</v>
      </c>
      <c r="L11" s="74" t="s">
        <v>7230</v>
      </c>
    </row>
    <row r="12" spans="1:16" ht="15.75" customHeight="1" x14ac:dyDescent="0.15">
      <c r="D12" t="s">
        <v>4617</v>
      </c>
      <c r="E12" s="19" t="s">
        <v>384</v>
      </c>
      <c r="F12" s="19" t="s">
        <v>7270</v>
      </c>
      <c r="G12" s="19" t="s">
        <v>7388</v>
      </c>
      <c r="H12" s="154" t="s">
        <v>7388</v>
      </c>
      <c r="L12" s="74" t="s">
        <v>7091</v>
      </c>
    </row>
    <row r="13" spans="1:16" ht="15.75" customHeight="1" x14ac:dyDescent="0.15">
      <c r="D13" t="s">
        <v>7211</v>
      </c>
      <c r="E13" s="19" t="s">
        <v>318</v>
      </c>
      <c r="F13" s="19" t="s">
        <v>7271</v>
      </c>
      <c r="G13" s="19" t="s">
        <v>7389</v>
      </c>
      <c r="H13" s="154" t="s">
        <v>7413</v>
      </c>
      <c r="L13" s="74" t="s">
        <v>7231</v>
      </c>
    </row>
    <row r="14" spans="1:16" ht="15.75" customHeight="1" x14ac:dyDescent="0.15">
      <c r="D14" t="s">
        <v>3814</v>
      </c>
      <c r="E14" s="19" t="s">
        <v>389</v>
      </c>
      <c r="F14" s="19" t="s">
        <v>7272</v>
      </c>
      <c r="G14" s="154" t="s">
        <v>7413</v>
      </c>
      <c r="H14" s="154" t="s">
        <v>7414</v>
      </c>
      <c r="L14" s="74" t="s">
        <v>7232</v>
      </c>
    </row>
    <row r="15" spans="1:16" ht="15.75" customHeight="1" x14ac:dyDescent="0.15">
      <c r="D15" t="s">
        <v>6151</v>
      </c>
      <c r="E15" s="19" t="s">
        <v>395</v>
      </c>
      <c r="F15" s="19" t="s">
        <v>7273</v>
      </c>
      <c r="G15" s="154" t="s">
        <v>7414</v>
      </c>
      <c r="H15" s="154" t="s">
        <v>7415</v>
      </c>
      <c r="L15" s="74" t="s">
        <v>7233</v>
      </c>
    </row>
    <row r="16" spans="1:16" ht="15.75" customHeight="1" x14ac:dyDescent="0.15">
      <c r="E16" s="19" t="s">
        <v>401</v>
      </c>
      <c r="F16" s="19" t="s">
        <v>7274</v>
      </c>
      <c r="G16" s="154" t="s">
        <v>7415</v>
      </c>
      <c r="H16" s="154" t="s">
        <v>7416</v>
      </c>
      <c r="L16" s="74" t="s">
        <v>3834</v>
      </c>
    </row>
    <row r="17" spans="5:12" ht="15.75" customHeight="1" x14ac:dyDescent="0.15">
      <c r="E17" s="19" t="s">
        <v>407</v>
      </c>
      <c r="F17" s="19" t="s">
        <v>7275</v>
      </c>
      <c r="G17" s="154" t="s">
        <v>7416</v>
      </c>
      <c r="H17" s="154" t="s">
        <v>7417</v>
      </c>
      <c r="L17" s="74" t="s">
        <v>7234</v>
      </c>
    </row>
    <row r="18" spans="5:12" ht="15.75" customHeight="1" x14ac:dyDescent="0.15">
      <c r="E18" s="19" t="s">
        <v>417</v>
      </c>
      <c r="F18" s="19" t="s">
        <v>7276</v>
      </c>
      <c r="G18" s="154" t="s">
        <v>7417</v>
      </c>
      <c r="H18" s="154" t="s">
        <v>7418</v>
      </c>
      <c r="L18" s="74" t="s">
        <v>648</v>
      </c>
    </row>
    <row r="19" spans="5:12" ht="15.75" customHeight="1" x14ac:dyDescent="0.15">
      <c r="E19" s="19" t="s">
        <v>433</v>
      </c>
      <c r="F19" s="19" t="s">
        <v>7277</v>
      </c>
      <c r="G19" s="154" t="s">
        <v>7418</v>
      </c>
      <c r="H19" s="154" t="s">
        <v>7419</v>
      </c>
      <c r="L19" s="74" t="s">
        <v>7235</v>
      </c>
    </row>
    <row r="20" spans="5:12" ht="15.75" customHeight="1" x14ac:dyDescent="0.15">
      <c r="E20" s="19"/>
      <c r="F20" s="19" t="s">
        <v>7278</v>
      </c>
      <c r="G20" s="154" t="s">
        <v>7419</v>
      </c>
      <c r="H20" s="154" t="s">
        <v>7420</v>
      </c>
      <c r="L20" s="74" t="s">
        <v>7236</v>
      </c>
    </row>
    <row r="21" spans="5:12" ht="15.75" customHeight="1" x14ac:dyDescent="0.15">
      <c r="E21" s="19"/>
      <c r="F21" s="19" t="s">
        <v>7283</v>
      </c>
      <c r="G21" s="154" t="s">
        <v>7420</v>
      </c>
      <c r="H21" s="154" t="s">
        <v>7421</v>
      </c>
      <c r="L21" s="74" t="s">
        <v>7237</v>
      </c>
    </row>
    <row r="22" spans="5:12" ht="15.75" customHeight="1" x14ac:dyDescent="0.15">
      <c r="E22" s="19"/>
      <c r="F22" s="154" t="s">
        <v>7284</v>
      </c>
      <c r="G22" s="154" t="s">
        <v>7421</v>
      </c>
      <c r="H22" s="154" t="s">
        <v>1946</v>
      </c>
      <c r="L22" s="74"/>
    </row>
    <row r="23" spans="5:12" ht="15.75" customHeight="1" x14ac:dyDescent="0.15">
      <c r="E23" s="19"/>
      <c r="F23" s="154" t="s">
        <v>7282</v>
      </c>
      <c r="G23" s="154" t="s">
        <v>1946</v>
      </c>
      <c r="H23" s="154" t="s">
        <v>7200</v>
      </c>
      <c r="L23" s="74"/>
    </row>
    <row r="24" spans="5:12" ht="15.75" customHeight="1" x14ac:dyDescent="0.15">
      <c r="E24" s="19"/>
      <c r="F24" s="154" t="s">
        <v>7281</v>
      </c>
      <c r="G24" s="154" t="s">
        <v>7200</v>
      </c>
      <c r="H24" s="154" t="s">
        <v>1574</v>
      </c>
      <c r="L24" s="74"/>
    </row>
    <row r="25" spans="5:12" ht="15.75" customHeight="1" x14ac:dyDescent="0.15">
      <c r="E25" s="19"/>
      <c r="F25" s="154" t="s">
        <v>7285</v>
      </c>
      <c r="G25" s="154" t="s">
        <v>1574</v>
      </c>
      <c r="H25" s="154"/>
      <c r="L25" s="74"/>
    </row>
    <row r="26" spans="5:12" ht="15.75" customHeight="1" x14ac:dyDescent="0.15">
      <c r="E26" s="19"/>
      <c r="F26" s="154" t="s">
        <v>7286</v>
      </c>
      <c r="L26" s="74"/>
    </row>
    <row r="27" spans="5:12" ht="15.75" customHeight="1" x14ac:dyDescent="0.15">
      <c r="E27" s="19"/>
      <c r="F27" s="154" t="s">
        <v>7287</v>
      </c>
      <c r="G27" s="19"/>
      <c r="H27" s="154"/>
      <c r="L27" s="74"/>
    </row>
    <row r="28" spans="5:12" ht="15.75" customHeight="1" x14ac:dyDescent="0.15">
      <c r="E28" s="19"/>
      <c r="F28" s="154" t="s">
        <v>7288</v>
      </c>
      <c r="G28" s="19"/>
      <c r="H28" s="154"/>
      <c r="L28" s="74"/>
    </row>
    <row r="29" spans="5:12" ht="15.75" customHeight="1" x14ac:dyDescent="0.15">
      <c r="F29" s="154" t="s">
        <v>7289</v>
      </c>
      <c r="G29" s="19"/>
      <c r="H29" s="154"/>
      <c r="L29" s="74"/>
    </row>
    <row r="30" spans="5:12" ht="15.75" customHeight="1" x14ac:dyDescent="0.15">
      <c r="F30" s="154" t="s">
        <v>7290</v>
      </c>
      <c r="G30" s="19"/>
      <c r="H30" s="154"/>
      <c r="L30" s="74"/>
    </row>
    <row r="31" spans="5:12" ht="15.75" customHeight="1" x14ac:dyDescent="0.15">
      <c r="F31" s="154" t="s">
        <v>7291</v>
      </c>
      <c r="G31" s="19"/>
      <c r="H31" s="154"/>
      <c r="L31" s="74"/>
    </row>
    <row r="32" spans="5:12" ht="15.75" customHeight="1" x14ac:dyDescent="0.15">
      <c r="F32" s="154" t="s">
        <v>7292</v>
      </c>
      <c r="G32" s="19"/>
      <c r="H32" s="154"/>
      <c r="L32" s="74"/>
    </row>
    <row r="33" spans="6:12" ht="15.75" customHeight="1" x14ac:dyDescent="0.15">
      <c r="F33" s="154" t="s">
        <v>7293</v>
      </c>
      <c r="G33" s="19"/>
      <c r="H33" s="154"/>
      <c r="L33" s="74"/>
    </row>
    <row r="34" spans="6:12" ht="15.75" customHeight="1" x14ac:dyDescent="0.15">
      <c r="G34" s="19"/>
      <c r="H34" s="154"/>
      <c r="L34" s="74"/>
    </row>
    <row r="35" spans="6:12" ht="15.75" customHeight="1" x14ac:dyDescent="0.15">
      <c r="G35" s="19"/>
      <c r="H35" s="154"/>
      <c r="L35" s="74"/>
    </row>
    <row r="36" spans="6:12" ht="15.75" customHeight="1" x14ac:dyDescent="0.15">
      <c r="G36" s="19"/>
      <c r="H36" s="154"/>
      <c r="L36" s="74"/>
    </row>
    <row r="37" spans="6:12" ht="15.75" customHeight="1" x14ac:dyDescent="0.15">
      <c r="G37" s="19"/>
      <c r="H37" s="154"/>
      <c r="L37" s="74"/>
    </row>
    <row r="38" spans="6:12" ht="15.75" customHeight="1" x14ac:dyDescent="0.15">
      <c r="G38" s="19"/>
      <c r="H38" s="154"/>
      <c r="L38" s="74"/>
    </row>
    <row r="39" spans="6:12" ht="15.75" customHeight="1" x14ac:dyDescent="0.15">
      <c r="G39" s="19"/>
      <c r="H39" s="154"/>
      <c r="L39" s="74"/>
    </row>
    <row r="40" spans="6:12" ht="15.75" customHeight="1" x14ac:dyDescent="0.15">
      <c r="G40" s="19"/>
      <c r="H40" s="154"/>
      <c r="L40" s="74"/>
    </row>
    <row r="41" spans="6:12" ht="15.75" customHeight="1" x14ac:dyDescent="0.15">
      <c r="L41" s="74"/>
    </row>
    <row r="42" spans="6:12" ht="15.75" customHeight="1" x14ac:dyDescent="0.15">
      <c r="L42" s="74"/>
    </row>
    <row r="43" spans="6:12" ht="15.75" customHeight="1" x14ac:dyDescent="0.15">
      <c r="L43" s="74"/>
    </row>
    <row r="44" spans="6:12" ht="15.75" customHeight="1" x14ac:dyDescent="0.15">
      <c r="L44" s="74"/>
    </row>
    <row r="45" spans="6:12" ht="14.25" x14ac:dyDescent="0.15">
      <c r="L45" s="74"/>
    </row>
    <row r="46" spans="6:12" ht="14.25" x14ac:dyDescent="0.15">
      <c r="L46" s="74"/>
    </row>
    <row r="47" spans="6:12" ht="14.25" x14ac:dyDescent="0.15">
      <c r="L47" s="74"/>
    </row>
    <row r="48" spans="6:12" ht="14.25" x14ac:dyDescent="0.15">
      <c r="L48" s="74"/>
    </row>
    <row r="49" spans="12:12" ht="14.25" x14ac:dyDescent="0.15">
      <c r="L49" s="74"/>
    </row>
    <row r="50" spans="12:12" ht="14.25" x14ac:dyDescent="0.15">
      <c r="L50" s="74"/>
    </row>
    <row r="51" spans="12:12" ht="14.25" x14ac:dyDescent="0.15">
      <c r="L51" s="74"/>
    </row>
  </sheetData>
  <phoneticPr fontId="20"/>
  <pageMargins left="0.74791666666666656" right="0.74791666666666656" top="0.98402777777777761" bottom="0.98402777777777761" header="0.51180555555555551" footer="0.5118055555555555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25</vt:i4>
      </vt:variant>
    </vt:vector>
  </HeadingPairs>
  <TitlesOfParts>
    <vt:vector size="33" baseType="lpstr">
      <vt:lpstr>通常分様式</vt:lpstr>
      <vt:lpstr>自治体コード</vt:lpstr>
      <vt:lpstr>基金調べ</vt:lpstr>
      <vt:lpstr>協力要請推進枠様式</vt:lpstr>
      <vt:lpstr>【チェックリスト】</vt:lpstr>
      <vt:lpstr>事業名一覧 </vt:lpstr>
      <vt:lpstr>編集しないでください</vt:lpstr>
      <vt:lpstr>―</vt:lpstr>
      <vt:lpstr>jigyoubunnrui</vt:lpstr>
      <vt:lpstr>【チェックリスト】!Print_Area</vt:lpstr>
      <vt:lpstr>通常分様式!Print_Area</vt:lpstr>
      <vt:lpstr>―!Print_Area</vt:lpstr>
      <vt:lpstr>基金調べ!Print_Titles</vt:lpstr>
      <vt:lpstr>協力要請推進枠様式!Print_Titles</vt:lpstr>
      <vt:lpstr>通常分様式!Print_Titles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2021-09-24T03:00:12Z</cp:lastPrinted>
  <dcterms:created xsi:type="dcterms:W3CDTF">2020-11-19T07:11:50Z</dcterms:created>
  <dcterms:modified xsi:type="dcterms:W3CDTF">2021-11-21T23:46:17Z</dcterms:modified>
</cp:coreProperties>
</file>