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総務財政課\2_財政係\★財政分析資料（財政状況資料集）\R2財政状況資料集\R4.9.9 【926月〆切】令和２年度財政状況資料集の作成について（2回目・地方公会計関係）\津和野町\"/>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CO34" i="10" l="1"/>
  <c r="CO35" i="10" s="1"/>
  <c r="BW35" i="10"/>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<sst xmlns="http://schemas.openxmlformats.org/spreadsheetml/2006/main" count="1103" uniqueCount="601">
  <si>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</si>
  <si>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</si>
  <si>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</si>
  <si>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</si>
  <si>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</si>
  <si>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</si>
  <si>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</si>
  <si>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</si>
  <si>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</si>
  <si>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</si>
  <si>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</si>
  <si>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</si>
  <si>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</si>
  <si>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</si>
  <si>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</si>
  <si>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</si>
  <si>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</si>
  <si>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</si>
  <si>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</si>
  <si>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</si>
  <si>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</si>
  <si>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</si>
  <si>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</si>
  <si>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</si>
  <si>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</si>
  <si>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</si>
  <si>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</si>
  <si>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</si>
  <si>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</si>
  <si>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</si>
  <si>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</si>
  <si>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</si>
  <si>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</si>
  <si>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</si>
  <si>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</si>
  <si>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</si>
  <si>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</si>
  <si>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</si>
  <si>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</si>
  <si>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</si>
  <si>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</si>
  <si>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</si>
  <si>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</si>
  <si>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</si>
  <si>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</si>
  <si>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</si>
  <si>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</si>
  <si>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</si>
  <si>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</si>
  <si>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</si>
  <si>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</si>
  <si>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</si>
  <si>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</si>
  <si>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</si>
  <si>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</si>
  <si>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</si>
  <si>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</si>
  <si>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</si>
  <si>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</si>
  <si>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</si>
  <si>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</si>
  <si>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</si>
  <si>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</si>
  <si>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</si>
  <si>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</si>
  <si>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</si>
  <si>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</si>
  <si>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</si>
  <si>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</si>
  <si>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</si>
  <si>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</si>
  <si>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</si>
  <si>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</si>
  <si>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</si>
  <si>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</si>
  <si>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</si>
  <si>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</si>
  <si>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</si>
  <si>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</si>
  <si>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</si>
  <si>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</si>
  <si>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</si>
  <si>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</si>
  <si>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</si>
  <si>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</si>
  <si>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</si>
  <si>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</si>
  <si>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</si>
  <si>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</si>
  <si>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</si>
  <si>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</si>
  <si>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</si>
  <si>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</si>
  <si>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</si>
  <si>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</si>
  <si>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</si>
  <si>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</si>
  <si>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</si>
  <si>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</si>
  <si>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</si>
  <si>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</si>
  <si>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</si>
  <si>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</si>
  <si>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</si>
  <si>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</si>
  <si>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</si>
  <si>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</si>
  <si>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</si>
  <si>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</si>
  <si>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</si>
  <si>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</si>
  <si>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</si>
  <si>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</si>
  <si>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</si>
  <si>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</si>
  <si>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</si>
  <si>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</si>
  <si>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</si>
  <si>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</si>
  <si>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</si>
  <si>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</si>
  <si>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</si>
  <si>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</si>
  <si>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</si>
  <si>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</si>
  <si>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</si>
  <si>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</si>
  <si>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</si>
  <si>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</si>
  <si>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</si>
  <si>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</si>
  <si>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</si>
  <si>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</si>
  <si>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</si>
  <si>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</si>
  <si>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</si>
  <si>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</si>
  <si>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</si>
  <si>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</si>
  <si>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</si>
  <si>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</si>
  <si>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</si>
  <si>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</si>
  <si>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</si>
  <si>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</si>
  <si>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</si>
  <si>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</si>
  <si>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</si>
  <si>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</si>
  <si>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</si>
  <si>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</si>
  <si>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</si>
  <si>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</si>
  <si>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</si>
  <si>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</si>
  <si>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</si>
  <si>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</si>
  <si>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</si>
  <si>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</si>
  <si>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</si>
  <si>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</si>
  <si>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</si>
  <si>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</si>
  <si>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</si>
  <si>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</si>
  <si>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</si>
  <si>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</si>
  <si>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</si>
  <si>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</si>
  <si>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</si>
  <si>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</si>
  <si>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</si>
  <si>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</si>
  <si>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</si>
  <si>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</si>
  <si>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</si>
  <si>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</si>
  <si>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</si>
  <si>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</si>
  <si>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</si>
  <si>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</si>
  <si>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</si>
  <si>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</si>
  <si>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</si>
  <si>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</si>
  <si>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</si>
  <si>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</si>
  <si>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</si>
  <si>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</si>
  <si>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</si>
  <si>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</si>
  <si>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</si>
  <si>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</si>
  <si>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</si>
  <si>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</si>
  <si>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</si>
  <si>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</si>
  <si>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</si>
  <si>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</si>
  <si>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</si>
  <si>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</si>
  <si>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</si>
  <si>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</si>
  <si>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</si>
  <si>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</si>
  <si>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</si>
  <si>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</si>
  <si>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</si>
  <si>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</si>
  <si>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</si>
  <si>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</si>
  <si>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</si>
  <si>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</si>
  <si>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</si>
  <si>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</si>
  <si>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</si>
  <si>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</si>
  <si>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</si>
  <si>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</si>
  <si>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</si>
  <si>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</si>
  <si>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</si>
  <si>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</si>
  <si>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</si>
  <si>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</si>
  <si>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</si>
  <si>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</si>
  <si>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</si>
  <si>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</si>
  <si>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</si>
  <si>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</si>
  <si>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</si>
  <si>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</si>
  <si>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</si>
  <si>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</si>
  <si>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</si>
  <si>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</si>
  <si>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</si>
  <si>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</si>
  <si>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</si>
  <si>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</si>
  <si>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</si>
  <si>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</si>
  <si>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</si>
  <si>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</si>
  <si>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</si>
  <si>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</si>
  <si>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</si>
  <si>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</si>
  <si>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</si>
  <si>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</si>
  <si>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</si>
  <si>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</si>
  <si>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</si>
  <si>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</si>
  <si>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</si>
  <si>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</si>
  <si>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</si>
  <si>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</si>
  <si>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</si>
  <si>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</si>
  <si>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</si>
  <si>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</si>
  <si>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</si>
  <si>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</si>
  <si>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</si>
  <si>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</si>
  <si>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</si>
  <si>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</si>
  <si>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</si>
  <si>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</si>
  <si>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</si>
  <si>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</si>
  <si>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</si>
  <si>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</si>
  <si>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</si>
  <si>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</si>
  <si>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</si>
  <si>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</si>
  <si>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</si>
  <si>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</si>
  <si>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</si>
  <si>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</si>
  <si>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</si>
  <si>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</si>
  <si>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</si>
  <si>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</si>
  <si>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</si>
  <si>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</si>
  <si>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</si>
  <si>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</si>
  <si>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</si>
  <si>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</si>
  <si>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</si>
  <si>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</si>
  <si>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</si>
  <si>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</si>
  <si>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</si>
  <si>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</si>
  <si>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</si>
  <si>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</si>
  <si>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</si>
  <si>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</si>
  <si>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</si>
  <si>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</si>
  <si>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</si>
  <si>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</si>
  <si>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</si>
  <si>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</si>
  <si>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</si>
  <si>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</si>
  <si>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</si>
  <si>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</si>
  <si>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</si>
  <si>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</si>
  <si>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</si>
  <si>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</si>
  <si>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</si>
  <si>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</si>
  <si>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</si>
  <si>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</si>
  <si>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</si>
  <si>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</si>
  <si>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</si>
  <si>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</si>
  <si>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</si>
  <si>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</si>
  <si>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</si>
  <si>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</si>
  <si>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</si>
  <si>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</si>
  <si>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</si>
  <si>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</si>
  <si>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</si>
  <si>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</si>
  <si>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</si>
  <si>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</si>
  <si>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</si>
  <si>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</si>
  <si>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</si>
  <si>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</si>
  <si>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</si>
  <si>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</si>
  <si>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</si>
  <si>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</si>
  <si>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</si>
  <si>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</si>
  <si>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</si>
  <si>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</si>
  <si>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</si>
  <si>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</si>
  <si>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</si>
  <si>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</si>
  <si>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</si>
  <si>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</si>
  <si>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</si>
  <si>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</si>
  <si>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</si>
  <si>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</si>
  <si>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</si>
  <si>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</si>
  <si>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</si>
  <si>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</si>
  <si>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</si>
  <si>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</si>
  <si>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</si>
  <si>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</si>
  <si>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</si>
  <si>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</si>
  <si>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</si>
  <si>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</si>
  <si>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</si>
  <si>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</si>
  <si>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</si>
  <si>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</si>
  <si>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</si>
  <si>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</si>
  <si>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</si>
  <si>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</si>
  <si>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</si>
  <si>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</si>
  <si>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</si>
  <si>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</si>
  <si>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</si>
  <si>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</si>
  <si>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</si>
  <si>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</si>
  <si>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</si>
  <si>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</si>
  <si>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</si>
  <si>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</si>
  <si>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</si>
  <si>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</si>
  <si>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</si>
  <si>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</si>
  <si>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</si>
  <si>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</si>
  <si>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</si>
  <si>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</si>
  <si>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</si>
  <si>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</si>
  <si>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</si>
  <si>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</si>
  <si>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</si>
  <si>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</si>
  <si>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</si>
  <si>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</si>
  <si>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</si>
  <si>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</si>
  <si>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</si>
  <si>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</si>
  <si>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</si>
  <si>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</si>
  <si>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</si>
  <si>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</si>
  <si>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</si>
  <si>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</si>
  <si>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</si>
  <si>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</si>
  <si>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</si>
  <si>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</si>
  <si>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</si>
  <si>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</si>
  <si>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</si>
  <si>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</si>
  <si>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</si>
  <si>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</si>
  <si>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</si>
  <si>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</si>
  <si>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</si>
  <si>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</si>
  <si>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</si>
  <si>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</si>
  <si>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</si>
  <si>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</si>
  <si>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</si>
  <si>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</si>
  <si>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</si>
  <si>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</si>
  <si>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</si>
  <si>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</si>
  <si>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</si>
  <si>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</si>
  <si>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</si>
  <si>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</si>
  <si>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</si>
  <si>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</si>
  <si>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</si>
  <si>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</si>
  <si>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</si>
  <si>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</si>
  <si>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</si>
  <si>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</si>
  <si>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</si>
  <si>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</si>
  <si>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</si>
  <si>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</si>
  <si>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</si>
  <si>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</si>
  <si>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</si>
  <si>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</si>
  <si>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</si>
  <si>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</si>
  <si>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</si>
  <si>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</si>
  <si>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</si>
  <si>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</si>
  <si>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</si>
  <si>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</si>
  <si>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</si>
  <si>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</si>
  <si>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</si>
  <si>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</si>
  <si>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</si>
  <si>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</si>
  <si>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</si>
  <si>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</si>
  <si>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</si>
  <si>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</si>
  <si>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</si>
  <si>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</si>
  <si>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</si>
  <si>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</si>
  <si>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</si>
  <si>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</si>
  <si>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</si>
  <si>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</si>
  <si>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</si>
  <si>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</si>
  <si>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</si>
  <si>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</si>
  <si>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</si>
  <si>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</si>
  <si>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</si>
  <si>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</si>
  <si>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</si>
  <si>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</si>
  <si>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</si>
  <si>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</si>
  <si>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</si>
  <si>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</si>
  <si>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</si>
  <si>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</si>
  <si>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</si>
  <si>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</si>
  <si>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</si>
  <si>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</si>
  <si>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</si>
  <si>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</si>
  <si>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</si>
  <si>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</si>
  <si>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</si>
  <si>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</si>
  <si>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</si>
  <si>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</si>
  <si>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</si>
  <si>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</si>
  <si>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</si>
  <si>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</si>
  <si>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</si>
  <si>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</si>
  <si>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</si>
  <si>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</si>
  <si>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</si>
  <si>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</si>
  <si>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</si>
  <si>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</si>
  <si>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</si>
  <si>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</si>
  <si>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</si>
  <si>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</si>
  <si>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</si>
  <si>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</si>
  <si>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</si>
  <si>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</si>
  <si>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</si>
  <si>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</si>
  <si>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</si>
  <si>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</si>
  <si>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</si>
  <si>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</si>
  <si>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</si>
  <si>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</si>
  <si>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</si>
  <si>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</si>
  <si>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</si>
  <si>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</si>
  <si>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</si>
  <si>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</si>
  <si>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</si>
  <si>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</si>
  <si>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</si>
  <si>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</si>
  <si>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</si>
  <si>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</si>
  <si>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</si>
  <si>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</si>
  <si>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一般会計</t>
  </si>
  <si>
    <t>水道事業特別会計</t>
  </si>
  <si>
    <t>介護保険事業特別会計</t>
  </si>
  <si>
    <t>国民健康保険事業特別会計</t>
  </si>
  <si>
    <t>介護老人保健施設事業特別会計</t>
  </si>
  <si>
    <t>下水道事業特別会計</t>
  </si>
  <si>
    <t>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</si>
  <si>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</si>
  <si>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</si>
  <si>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</si>
  <si>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</si>
  <si>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</si>
  <si>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</si>
  <si>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</si>
  <si>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</si>
  <si>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株式会社津和野開発</t>
  </si>
  <si>
    <t>（有）フロンティア日原</t>
  </si>
  <si>
    <t>-</t>
    <phoneticPr fontId="2"/>
  </si>
  <si>
    <t>鹿足郡事務組合</t>
  </si>
  <si>
    <t>鹿足郡養護老人ホーム組合（普通）</t>
  </si>
  <si>
    <t>鹿足郡養護老人ホーム組合（介護）</t>
  </si>
  <si>
    <t>益田地区広域市町村圏事務組合</t>
  </si>
  <si>
    <t>鹿足郡不燃物処理組合</t>
  </si>
  <si>
    <t>島根県市町村総合事務組合</t>
  </si>
  <si>
    <t>島根県後期高齢者医療広域連合（普通）</t>
  </si>
  <si>
    <t>島根県後期高齢者医療広域連合（後期高齢）</t>
  </si>
  <si>
    <t>津和野町まちづくり基金</t>
    <phoneticPr fontId="5"/>
  </si>
  <si>
    <t>ふるさと津和野基金</t>
    <phoneticPr fontId="5"/>
  </si>
  <si>
    <t>津和野町地域医療推進基金</t>
    <phoneticPr fontId="5"/>
  </si>
  <si>
    <t>旧日原町庁舎建設基金</t>
    <phoneticPr fontId="5"/>
  </si>
  <si>
    <t>津和野町ICT整備基金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</si>
  <si>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</si>
  <si>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</si>
  <si>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</si>
  <si>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</si>
  <si>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</si>
  <si>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</si>
  <si>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</si>
  <si>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</si>
  <si>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</si>
  <si>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</si>
  <si>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</si>
  <si>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が類似団体と比べて非常に高い水準にあり、新規に実施した大規模事業の新発債により将来負担額が増加し、それぞれの施設のストックマネジメントとの調整が重要となってくるため、公共施設等総合管理計画を実効性のあるものとして活用を図る。</t>
    <rPh sb="16" eb="18">
      <t>ヒジョウ</t>
    </rPh>
    <phoneticPr fontId="5"/>
  </si>
  <si>
    <t>・将来負担比率と実質公債費比率のいずれも類似団体と比べて高い水準にあり、将来負担比率が上昇している要因としては、平成29年度から令和元年度にかけて実施したケーブルテレビ設備FTTH化事業に際し、合計で1,055,900千円の地方債を発行したことが挙げられる。この地方債の償還は令和4年度から始まり、実質公債費比率が上昇していくことが考えられるため、引き続き計画的に繰上償還を行い、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</si>
</sst>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474-47B0-9D9E-6640D4445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193443</c:v>
                </c:pt>
                <c:pt idx="1">
                  <c:v>169069</c:v>
                </c:pt>
                <c:pt idx="2">
                  <c:v>210953</c:v>
                </c:pt>
                <c:pt idx="3">
                  <c:v>196190</c:v>
                </c:pt>
                <c:pt idx="4">
                  <c:v>334479</c:v>
                </c:pt>
              </c:numCache>
            </c:numRef>
          </c:val>
          <c:smooth val="0"/>
          <c:extLst>
            <c:ext xmlns:c16="http://schemas.microsoft.com/office/drawing/2014/chart" uri="{C3380CC4-5D6E-409C-BE32-E72D297353CC}">
              <c16:uniqueId val="{00000001-B474-47B0-9D9E-6640D4445E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1.78</c:v>
                </c:pt>
                <c:pt idx="1">
                  <c:v>2.02</c:v>
                </c:pt>
                <c:pt idx="2">
                  <c:v>0.63</c:v>
                </c:pt>
                <c:pt idx="3">
                  <c:v>1.43</c:v>
                </c:pt>
                <c:pt idx="4">
                  <c:v>1.78</c:v>
                </c:pt>
              </c:numCache>
            </c:numRef>
          </c:val>
          <c:extLst>
            <c:ext xmlns:c16="http://schemas.microsoft.com/office/drawing/2014/chart" uri="{C3380CC4-5D6E-409C-BE32-E72D297353CC}">
              <c16:uniqueId val="{00000000-5CDB-40F7-890A-5DD09B562A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30.29</c:v>
                </c:pt>
                <c:pt idx="1">
                  <c:v>29</c:v>
                </c:pt>
                <c:pt idx="2">
                  <c:v>28.23</c:v>
                </c:pt>
                <c:pt idx="3">
                  <c:v>27.56</c:v>
                </c:pt>
                <c:pt idx="4">
                  <c:v>27.54</c:v>
                </c:pt>
              </c:numCache>
            </c:numRef>
          </c:val>
          <c:extLst>
            <c:ext xmlns:c16="http://schemas.microsoft.com/office/drawing/2014/chart" uri="{C3380CC4-5D6E-409C-BE32-E72D297353CC}">
              <c16:uniqueId val="{00000001-5CDB-40F7-890A-5DD09B562A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2.56</c:v>
                </c:pt>
                <c:pt idx="1">
                  <c:v>11.3</c:v>
                </c:pt>
                <c:pt idx="2">
                  <c:v>6.66</c:v>
                </c:pt>
                <c:pt idx="3">
                  <c:v>0.59</c:v>
                </c:pt>
                <c:pt idx="4">
                  <c:v>4.09</c:v>
                </c:pt>
              </c:numCache>
            </c:numRef>
          </c:val>
          <c:smooth val="0"/>
          <c:extLst>
            <c:ext xmlns:c16="http://schemas.microsoft.com/office/drawing/2014/chart" uri="{C3380CC4-5D6E-409C-BE32-E72D297353CC}">
              <c16:uniqueId val="{00000002-5CDB-40F7-890A-5DD09B562A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0.15</c:v>
                </c:pt>
                <c:pt idx="4">
                  <c:v>#N/A</c:v>
                </c:pt>
                <c:pt idx="5">
                  <c:v>0.03</c:v>
                </c:pt>
                <c:pt idx="6">
                  <c:v>#N/A</c:v>
                </c:pt>
                <c:pt idx="7">
                  <c:v>0.02</c:v>
                </c:pt>
                <c:pt idx="8">
                  <c:v>#N/A</c:v>
                </c:pt>
                <c:pt idx="9">
                  <c:v>0.01</c:v>
                </c:pt>
              </c:numCache>
            </c:numRef>
          </c:val>
          <c:extLst>
            <c:ext xmlns:c16="http://schemas.microsoft.com/office/drawing/2014/chart" uri="{C3380CC4-5D6E-409C-BE32-E72D297353CC}">
              <c16:uniqueId val="{00000000-3417-4AB0-A272-73A4B0930F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17-4AB0-A272-73A4B0930F43}"/>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0.06</c:v>
                </c:pt>
                <c:pt idx="4">
                  <c:v>#N/A</c:v>
                </c:pt>
                <c:pt idx="5">
                  <c:v>0.01</c:v>
                </c:pt>
                <c:pt idx="6">
                  <c:v>#N/A</c:v>
                </c:pt>
                <c:pt idx="7">
                  <c:v>0.04</c:v>
                </c:pt>
                <c:pt idx="8">
                  <c:v>#N/A</c:v>
                </c:pt>
                <c:pt idx="9">
                  <c:v>0.13</c:v>
                </c:pt>
              </c:numCache>
            </c:numRef>
          </c:val>
          <c:extLst>
            <c:ext xmlns:c16="http://schemas.microsoft.com/office/drawing/2014/chart" uri="{C3380CC4-5D6E-409C-BE32-E72D297353CC}">
              <c16:uniqueId val="{00000002-3417-4AB0-A272-73A4B0930F4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0.06</c:v>
                </c:pt>
                <c:pt idx="8">
                  <c:v>#N/A</c:v>
                </c:pt>
                <c:pt idx="9">
                  <c:v>0.17</c:v>
                </c:pt>
              </c:numCache>
            </c:numRef>
          </c:val>
          <c:extLst>
            <c:ext xmlns:c16="http://schemas.microsoft.com/office/drawing/2014/chart" uri="{C3380CC4-5D6E-409C-BE32-E72D297353CC}">
              <c16:uniqueId val="{00000003-3417-4AB0-A272-73A4B0930F43}"/>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0.21</c:v>
                </c:pt>
                <c:pt idx="4">
                  <c:v>#N/A</c:v>
                </c:pt>
                <c:pt idx="5">
                  <c:v>0.13</c:v>
                </c:pt>
                <c:pt idx="6">
                  <c:v>#N/A</c:v>
                </c:pt>
                <c:pt idx="7">
                  <c:v>0.3</c:v>
                </c:pt>
                <c:pt idx="8">
                  <c:v>#N/A</c:v>
                </c:pt>
                <c:pt idx="9">
                  <c:v>0.4</c:v>
                </c:pt>
              </c:numCache>
            </c:numRef>
          </c:val>
          <c:extLst>
            <c:ext xmlns:c16="http://schemas.microsoft.com/office/drawing/2014/chart" uri="{C3380CC4-5D6E-409C-BE32-E72D297353CC}">
              <c16:uniqueId val="{00000004-3417-4AB0-A272-73A4B0930F4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0.85</c:v>
                </c:pt>
                <c:pt idx="2">
                  <c:v>#N/A</c:v>
                </c:pt>
                <c:pt idx="3">
                  <c:v>1.06</c:v>
                </c:pt>
                <c:pt idx="4">
                  <c:v>#N/A</c:v>
                </c:pt>
                <c:pt idx="5">
                  <c:v>0.77</c:v>
                </c:pt>
                <c:pt idx="6">
                  <c:v>#N/A</c:v>
                </c:pt>
                <c:pt idx="7">
                  <c:v>0.47</c:v>
                </c:pt>
                <c:pt idx="8">
                  <c:v>#N/A</c:v>
                </c:pt>
                <c:pt idx="9">
                  <c:v>0.52</c:v>
                </c:pt>
              </c:numCache>
            </c:numRef>
          </c:val>
          <c:extLst>
            <c:ext xmlns:c16="http://schemas.microsoft.com/office/drawing/2014/chart" uri="{C3380CC4-5D6E-409C-BE32-E72D297353CC}">
              <c16:uniqueId val="{00000005-3417-4AB0-A272-73A4B0930F4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0.48</c:v>
                </c:pt>
                <c:pt idx="2">
                  <c:v>#N/A</c:v>
                </c:pt>
                <c:pt idx="3">
                  <c:v>0.72</c:v>
                </c:pt>
                <c:pt idx="4">
                  <c:v>#N/A</c:v>
                </c:pt>
                <c:pt idx="5">
                  <c:v>0.69</c:v>
                </c:pt>
                <c:pt idx="6">
                  <c:v>#N/A</c:v>
                </c:pt>
                <c:pt idx="7">
                  <c:v>0.38</c:v>
                </c:pt>
                <c:pt idx="8">
                  <c:v>#N/A</c:v>
                </c:pt>
                <c:pt idx="9">
                  <c:v>0.56999999999999995</c:v>
                </c:pt>
              </c:numCache>
            </c:numRef>
          </c:val>
          <c:extLst>
            <c:ext xmlns:c16="http://schemas.microsoft.com/office/drawing/2014/chart" uri="{C3380CC4-5D6E-409C-BE32-E72D297353CC}">
              <c16:uniqueId val="{00000006-3417-4AB0-A272-73A4B0930F43}"/>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3.14</c:v>
                </c:pt>
                <c:pt idx="6">
                  <c:v>#N/A</c:v>
                </c:pt>
                <c:pt idx="7">
                  <c:v>1.6</c:v>
                </c:pt>
                <c:pt idx="8">
                  <c:v>#N/A</c:v>
                </c:pt>
                <c:pt idx="9">
                  <c:v>1.07</c:v>
                </c:pt>
              </c:numCache>
            </c:numRef>
          </c:val>
          <c:extLst>
            <c:ext xmlns:c16="http://schemas.microsoft.com/office/drawing/2014/chart" uri="{C3380CC4-5D6E-409C-BE32-E72D297353CC}">
              <c16:uniqueId val="{00000007-3417-4AB0-A272-73A4B0930F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1.76</c:v>
                </c:pt>
                <c:pt idx="2">
                  <c:v>#N/A</c:v>
                </c:pt>
                <c:pt idx="3">
                  <c:v>1.95</c:v>
                </c:pt>
                <c:pt idx="4">
                  <c:v>#N/A</c:v>
                </c:pt>
                <c:pt idx="5">
                  <c:v>0.61</c:v>
                </c:pt>
                <c:pt idx="6">
                  <c:v>#N/A</c:v>
                </c:pt>
                <c:pt idx="7">
                  <c:v>1.38</c:v>
                </c:pt>
                <c:pt idx="8">
                  <c:v>#N/A</c:v>
                </c:pt>
                <c:pt idx="9">
                  <c:v>1.64</c:v>
                </c:pt>
              </c:numCache>
            </c:numRef>
          </c:val>
          <c:extLst>
            <c:ext xmlns:c16="http://schemas.microsoft.com/office/drawing/2014/chart" uri="{C3380CC4-5D6E-409C-BE32-E72D297353CC}">
              <c16:uniqueId val="{00000008-3417-4AB0-A272-73A4B0930F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5.42</c:v>
                </c:pt>
                <c:pt idx="2">
                  <c:v>#N/A</c:v>
                </c:pt>
                <c:pt idx="3">
                  <c:v>5.68</c:v>
                </c:pt>
                <c:pt idx="4">
                  <c:v>#N/A</c:v>
                </c:pt>
                <c:pt idx="5">
                  <c:v>5.87</c:v>
                </c:pt>
                <c:pt idx="6">
                  <c:v>#N/A</c:v>
                </c:pt>
                <c:pt idx="7">
                  <c:v>6.1</c:v>
                </c:pt>
                <c:pt idx="8">
                  <c:v>#N/A</c:v>
                </c:pt>
                <c:pt idx="9">
                  <c:v>6.55</c:v>
                </c:pt>
              </c:numCache>
            </c:numRef>
          </c:val>
          <c:extLst>
            <c:ext xmlns:c16="http://schemas.microsoft.com/office/drawing/2014/chart" uri="{C3380CC4-5D6E-409C-BE32-E72D297353CC}">
              <c16:uniqueId val="{00000009-3417-4AB0-A272-73A4B0930F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1112</c:v>
                </c:pt>
                <c:pt idx="5">
                  <c:v>1081</c:v>
                </c:pt>
                <c:pt idx="8">
                  <c:v>1108</c:v>
                </c:pt>
                <c:pt idx="11">
                  <c:v>1139</c:v>
                </c:pt>
                <c:pt idx="14">
                  <c:v>1049</c:v>
                </c:pt>
              </c:numCache>
            </c:numRef>
          </c:val>
          <c:extLst>
            <c:ext xmlns:c16="http://schemas.microsoft.com/office/drawing/2014/chart" uri="{C3380CC4-5D6E-409C-BE32-E72D297353CC}">
              <c16:uniqueId val="{00000000-31AE-4E27-B03F-B2152AE1E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AE-4E27-B03F-B2152AE1E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9</c:v>
                </c:pt>
              </c:numCache>
            </c:numRef>
          </c:val>
          <c:extLst>
            <c:ext xmlns:c16="http://schemas.microsoft.com/office/drawing/2014/chart" uri="{C3380CC4-5D6E-409C-BE32-E72D297353CC}">
              <c16:uniqueId val="{00000002-31AE-4E27-B03F-B2152AE1E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34</c:v>
                </c:pt>
                <c:pt idx="6">
                  <c:v>34</c:v>
                </c:pt>
                <c:pt idx="9">
                  <c:v>16</c:v>
                </c:pt>
                <c:pt idx="12">
                  <c:v>8</c:v>
                </c:pt>
              </c:numCache>
            </c:numRef>
          </c:val>
          <c:extLst>
            <c:ext xmlns:c16="http://schemas.microsoft.com/office/drawing/2014/chart" uri="{C3380CC4-5D6E-409C-BE32-E72D297353CC}">
              <c16:uniqueId val="{00000003-31AE-4E27-B03F-B2152AE1E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266</c:v>
                </c:pt>
                <c:pt idx="3">
                  <c:v>253</c:v>
                </c:pt>
                <c:pt idx="6">
                  <c:v>284</c:v>
                </c:pt>
                <c:pt idx="9">
                  <c:v>288</c:v>
                </c:pt>
                <c:pt idx="12">
                  <c:v>292</c:v>
                </c:pt>
              </c:numCache>
            </c:numRef>
          </c:val>
          <c:extLst>
            <c:ext xmlns:c16="http://schemas.microsoft.com/office/drawing/2014/chart" uri="{C3380CC4-5D6E-409C-BE32-E72D297353CC}">
              <c16:uniqueId val="{00000004-31AE-4E27-B03F-B2152AE1E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E-4E27-B03F-B2152AE1E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AE-4E27-B03F-B2152AE1E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1219</c:v>
                </c:pt>
                <c:pt idx="3">
                  <c:v>1156</c:v>
                </c:pt>
                <c:pt idx="6">
                  <c:v>1116</c:v>
                </c:pt>
                <c:pt idx="9">
                  <c:v>1182</c:v>
                </c:pt>
                <c:pt idx="12">
                  <c:v>1094</c:v>
                </c:pt>
              </c:numCache>
            </c:numRef>
          </c:val>
          <c:extLst>
            <c:ext xmlns:c16="http://schemas.microsoft.com/office/drawing/2014/chart" uri="{C3380CC4-5D6E-409C-BE32-E72D297353CC}">
              <c16:uniqueId val="{00000007-31AE-4E27-B03F-B2152AE1E5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414</c:v>
                </c:pt>
                <c:pt idx="2">
                  <c:v>#N/A</c:v>
                </c:pt>
                <c:pt idx="3">
                  <c:v>#N/A</c:v>
                </c:pt>
                <c:pt idx="4">
                  <c:v>372</c:v>
                </c:pt>
                <c:pt idx="5">
                  <c:v>#N/A</c:v>
                </c:pt>
                <c:pt idx="6">
                  <c:v>#N/A</c:v>
                </c:pt>
                <c:pt idx="7">
                  <c:v>336</c:v>
                </c:pt>
                <c:pt idx="8">
                  <c:v>#N/A</c:v>
                </c:pt>
                <c:pt idx="9">
                  <c:v>#N/A</c:v>
                </c:pt>
                <c:pt idx="10">
                  <c:v>357</c:v>
                </c:pt>
                <c:pt idx="11">
                  <c:v>#N/A</c:v>
                </c:pt>
                <c:pt idx="12">
                  <c:v>#N/A</c:v>
                </c:pt>
                <c:pt idx="13">
                  <c:v>354</c:v>
                </c:pt>
                <c:pt idx="14">
                  <c:v>#N/A</c:v>
                </c:pt>
              </c:numCache>
            </c:numRef>
          </c:val>
          <c:smooth val="0"/>
          <c:extLst>
            <c:ext xmlns:c16="http://schemas.microsoft.com/office/drawing/2014/chart" uri="{C3380CC4-5D6E-409C-BE32-E72D297353CC}">
              <c16:uniqueId val="{00000008-31AE-4E27-B03F-B2152AE1E5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10507</c:v>
                </c:pt>
                <c:pt idx="5">
                  <c:v>11404</c:v>
                </c:pt>
                <c:pt idx="8">
                  <c:v>11097</c:v>
                </c:pt>
                <c:pt idx="11">
                  <c:v>11106</c:v>
                </c:pt>
                <c:pt idx="14">
                  <c:v>11646</c:v>
                </c:pt>
              </c:numCache>
            </c:numRef>
          </c:val>
          <c:extLst>
            <c:ext xmlns:c16="http://schemas.microsoft.com/office/drawing/2014/chart" uri="{C3380CC4-5D6E-409C-BE32-E72D297353CC}">
              <c16:uniqueId val="{00000000-4B6D-4BB4-8D08-A4FBA9DEB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300</c:v>
                </c:pt>
                <c:pt idx="5">
                  <c:v>291</c:v>
                </c:pt>
                <c:pt idx="8">
                  <c:v>268</c:v>
                </c:pt>
                <c:pt idx="11">
                  <c:v>279</c:v>
                </c:pt>
                <c:pt idx="14">
                  <c:v>270</c:v>
                </c:pt>
              </c:numCache>
            </c:numRef>
          </c:val>
          <c:extLst>
            <c:ext xmlns:c16="http://schemas.microsoft.com/office/drawing/2014/chart" uri="{C3380CC4-5D6E-409C-BE32-E72D297353CC}">
              <c16:uniqueId val="{00000001-4B6D-4BB4-8D08-A4FBA9DEB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3144</c:v>
                </c:pt>
                <c:pt idx="5">
                  <c:v>2621</c:v>
                </c:pt>
                <c:pt idx="8">
                  <c:v>2144</c:v>
                </c:pt>
                <c:pt idx="11">
                  <c:v>2152</c:v>
                </c:pt>
                <c:pt idx="14">
                  <c:v>1960</c:v>
                </c:pt>
              </c:numCache>
            </c:numRef>
          </c:val>
          <c:extLst>
            <c:ext xmlns:c16="http://schemas.microsoft.com/office/drawing/2014/chart" uri="{C3380CC4-5D6E-409C-BE32-E72D297353CC}">
              <c16:uniqueId val="{00000002-4B6D-4BB4-8D08-A4FBA9DEB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6D-4BB4-8D08-A4FBA9DEB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6D-4BB4-8D08-A4FBA9DEB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6D-4BB4-8D08-A4FBA9DEB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1198</c:v>
                </c:pt>
                <c:pt idx="3">
                  <c:v>1235</c:v>
                </c:pt>
                <c:pt idx="6">
                  <c:v>1197</c:v>
                </c:pt>
                <c:pt idx="9">
                  <c:v>1249</c:v>
                </c:pt>
                <c:pt idx="12">
                  <c:v>1101</c:v>
                </c:pt>
              </c:numCache>
            </c:numRef>
          </c:val>
          <c:extLst>
            <c:ext xmlns:c16="http://schemas.microsoft.com/office/drawing/2014/chart" uri="{C3380CC4-5D6E-409C-BE32-E72D297353CC}">
              <c16:uniqueId val="{00000006-4B6D-4BB4-8D08-A4FBA9DEB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c:v>
                </c:pt>
                <c:pt idx="3">
                  <c:v>47</c:v>
                </c:pt>
                <c:pt idx="6">
                  <c:v>38</c:v>
                </c:pt>
                <c:pt idx="9">
                  <c:v>52</c:v>
                </c:pt>
                <c:pt idx="12">
                  <c:v>47</c:v>
                </c:pt>
              </c:numCache>
            </c:numRef>
          </c:val>
          <c:extLst>
            <c:ext xmlns:c16="http://schemas.microsoft.com/office/drawing/2014/chart" uri="{C3380CC4-5D6E-409C-BE32-E72D297353CC}">
              <c16:uniqueId val="{00000007-4B6D-4BB4-8D08-A4FBA9DEB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3455</c:v>
                </c:pt>
                <c:pt idx="3">
                  <c:v>3462</c:v>
                </c:pt>
                <c:pt idx="6">
                  <c:v>3278</c:v>
                </c:pt>
                <c:pt idx="9">
                  <c:v>3230</c:v>
                </c:pt>
                <c:pt idx="12">
                  <c:v>3115</c:v>
                </c:pt>
              </c:numCache>
            </c:numRef>
          </c:val>
          <c:extLst>
            <c:ext xmlns:c16="http://schemas.microsoft.com/office/drawing/2014/chart" uri="{C3380CC4-5D6E-409C-BE32-E72D297353CC}">
              <c16:uniqueId val="{00000008-4B6D-4BB4-8D08-A4FBA9DEB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c:v>
                </c:pt>
                <c:pt idx="3">
                  <c:v>73</c:v>
                </c:pt>
                <c:pt idx="6">
                  <c:v>63</c:v>
                </c:pt>
                <c:pt idx="9">
                  <c:v>53</c:v>
                </c:pt>
                <c:pt idx="12">
                  <c:v>44</c:v>
                </c:pt>
              </c:numCache>
            </c:numRef>
          </c:val>
          <c:extLst>
            <c:ext xmlns:c16="http://schemas.microsoft.com/office/drawing/2014/chart" uri="{C3380CC4-5D6E-409C-BE32-E72D297353CC}">
              <c16:uniqueId val="{00000009-4B6D-4BB4-8D08-A4FBA9DEB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12935</c:v>
                </c:pt>
                <c:pt idx="3">
                  <c:v>12565</c:v>
                </c:pt>
                <c:pt idx="6">
                  <c:v>12826</c:v>
                </c:pt>
                <c:pt idx="9">
                  <c:v>12848</c:v>
                </c:pt>
                <c:pt idx="12">
                  <c:v>13631</c:v>
                </c:pt>
              </c:numCache>
            </c:numRef>
          </c:val>
          <c:extLst>
            <c:ext xmlns:c16="http://schemas.microsoft.com/office/drawing/2014/chart" uri="{C3380CC4-5D6E-409C-BE32-E72D297353CC}">
              <c16:uniqueId val="{0000000A-4B6D-4BB4-8D08-A4FBA9DEB5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3789</c:v>
                </c:pt>
                <c:pt idx="2">
                  <c:v>#N/A</c:v>
                </c:pt>
                <c:pt idx="3">
                  <c:v>#N/A</c:v>
                </c:pt>
                <c:pt idx="4">
                  <c:v>3065</c:v>
                </c:pt>
                <c:pt idx="5">
                  <c:v>#N/A</c:v>
                </c:pt>
                <c:pt idx="6">
                  <c:v>#N/A</c:v>
                </c:pt>
                <c:pt idx="7">
                  <c:v>3892</c:v>
                </c:pt>
                <c:pt idx="8">
                  <c:v>#N/A</c:v>
                </c:pt>
                <c:pt idx="9">
                  <c:v>#N/A</c:v>
                </c:pt>
                <c:pt idx="10">
                  <c:v>3895</c:v>
                </c:pt>
                <c:pt idx="11">
                  <c:v>#N/A</c:v>
                </c:pt>
                <c:pt idx="12">
                  <c:v>#N/A</c:v>
                </c:pt>
                <c:pt idx="13">
                  <c:v>4062</c:v>
                </c:pt>
                <c:pt idx="14">
                  <c:v>#N/A</c:v>
                </c:pt>
              </c:numCache>
            </c:numRef>
          </c:val>
          <c:smooth val="0"/>
          <c:extLst>
            <c:ext xmlns:c16="http://schemas.microsoft.com/office/drawing/2014/chart" uri="{C3380CC4-5D6E-409C-BE32-E72D297353CC}">
              <c16:uniqueId val="{0000000B-4B6D-4BB4-8D08-A4FBA9DEB5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1325</c:v>
                </c:pt>
                <c:pt idx="1">
                  <c:v>1291</c:v>
                </c:pt>
                <c:pt idx="2">
                  <c:v>1290</c:v>
                </c:pt>
              </c:numCache>
            </c:numRef>
          </c:val>
          <c:extLst>
            <c:ext xmlns:c16="http://schemas.microsoft.com/office/drawing/2014/chart" uri="{C3380CC4-5D6E-409C-BE32-E72D297353CC}">
              <c16:uniqueId val="{00000000-BB20-411A-A62E-009D3DA294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423</c:v>
                </c:pt>
                <c:pt idx="2">
                  <c:v>281</c:v>
                </c:pt>
              </c:numCache>
            </c:numRef>
          </c:val>
          <c:extLst>
            <c:ext xmlns:c16="http://schemas.microsoft.com/office/drawing/2014/chart" uri="{C3380CC4-5D6E-409C-BE32-E72D297353CC}">
              <c16:uniqueId val="{00000001-BB20-411A-A62E-009D3DA294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1349</c:v>
                </c:pt>
                <c:pt idx="1">
                  <c:v>1303</c:v>
                </c:pt>
                <c:pt idx="2">
                  <c:v>1269</c:v>
                </c:pt>
              </c:numCache>
            </c:numRef>
          </c:val>
          <c:extLst>
            <c:ext xmlns:c16="http://schemas.microsoft.com/office/drawing/2014/chart" uri="{C3380CC4-5D6E-409C-BE32-E72D297353CC}">
              <c16:uniqueId val="{00000002-BB20-411A-A62E-009D3DA294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{1FE2621C-8821-4F04-BBF7-5F70E9207B01}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F70-4212-984E-C86D28B342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{7801AA1D-7F9D-428A-8B75-09EC1070CF33}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0-4212-984E-C86D28B342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{21D55E8C-A624-4180-A249-A5B935558856}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0-4212-984E-C86D28B342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{C7A1ABE9-B12D-47B1-A16D-28574406A763}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0-4212-984E-C86D28B342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{53DB5535-2B2E-4F44-B202-8844F8503344}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0-4212-984E-C86D28B342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{13A4A877-5B75-4707-90CD-867238CC9217}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F70-4212-984E-C86D28B342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{0B944A63-2406-4FC9-9C57-87A78DB89EA6}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F70-4212-984E-C86D28B342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{F589C124-4F6F-4738-BEDA-7EB3983E015E}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F70-4212-984E-C86D28B342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{D998E259-DAC7-401E-B7E1-5C5B008AD87A}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F70-4212-984E-C86D28B342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82.4</c:v>
                </c:pt>
                <c:pt idx="8">
                  <c:v>43.1</c:v>
                </c:pt>
                <c:pt idx="16">
                  <c:v>79.099999999999994</c:v>
                </c:pt>
                <c:pt idx="32">
                  <c:v>57.2</c:v>
                </c:pt>
              </c:numCache>
            </c:numRef>
          </c:xVal>
          <c:yVal>
            <c:numRef>
              <c:f>公会計指標分析・財政指標組合せ分析表!$BP$51:$DC$51</c:f>
              <c:numCache>
                <c:formatCode>#,##0.0;"▲ "#,##0.0</c:formatCode>
                <c:ptCount val="40"/>
                <c:pt idx="0">
                  <c:v>102.6</c:v>
                </c:pt>
                <c:pt idx="8">
                  <c:v>83.4</c:v>
                </c:pt>
                <c:pt idx="16">
                  <c:v>107.6</c:v>
                </c:pt>
                <c:pt idx="32">
                  <c:v>110.8</c:v>
                </c:pt>
              </c:numCache>
            </c:numRef>
          </c:yVal>
          <c:smooth val="0"/>
          <c:extLst>
            <c:ext xmlns:c16="http://schemas.microsoft.com/office/drawing/2014/chart" uri="{C3380CC4-5D6E-409C-BE32-E72D297353CC}">
              <c16:uniqueId val="{00000009-EF70-4212-984E-C86D28B342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35201235495868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{076D1D80-47EB-4F3B-BEC0-9CF662105978}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F70-4212-984E-C86D28B342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{7ABE5277-FA00-46CE-BC04-4F79ACFFFE84}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0-4212-984E-C86D28B342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{800C0D2E-1989-486D-8171-9F502BAE74A0}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0-4212-984E-C86D28B342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{C4BD7831-4B7C-4DCD-8CF2-BCD9E5144DA4}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0-4212-984E-C86D28B342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{55EC5AA6-A06D-4270-B08A-0A9D9317E2F1}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0-4212-984E-C86D28B34232}"/>
                </c:ext>
              </c:extLst>
            </c:dLbl>
            <c:dLbl>
              <c:idx val="8"/>
              <c:layout>
                <c:manualLayout>
                  <c:x val="-4.293838858418598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{1EECBA10-FEC0-4870-B63D-C14C72F6FAC6}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F70-4212-984E-C86D28B34232}"/>
                </c:ext>
              </c:extLst>
            </c:dLbl>
            <c:dLbl>
              <c:idx val="16"/>
              <c:layout>
                <c:manualLayout>
                  <c:x val="-4.14440367608363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{650C8202-BC05-42A5-941D-D6B325445895}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F70-4212-984E-C86D28B342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{A5D7D741-D336-447C-9EB5-3CE924233B67}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F70-4212-984E-C86D28B34232}"/>
                </c:ext>
              </c:extLst>
            </c:dLbl>
            <c:dLbl>
              <c:idx val="32"/>
              <c:layout>
                <c:manualLayout>
                  <c:x val="-2.271691435896995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{E13BA373-09C7-4815-8D1B-FF4123E5F2CF}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F70-4212-984E-C86D28B342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32">
                  <c:v>62.8</c:v>
                </c:pt>
              </c:numCache>
            </c:numRef>
          </c:xVal>
          <c:yVal>
            <c:numRef>
              <c:f>公会計指標分析・財政指標組合せ分析表!$BP$55:$DC$55</c:f>
              <c:numCache>
                <c:formatCode>#,##0.0;"▲ "#,##0.0</c:formatCode>
                <c:ptCount val="40"/>
                <c:pt idx="0">
                  <c:v>25.4</c:v>
                </c:pt>
                <c:pt idx="8">
                  <c:v>23.4</c:v>
                </c:pt>
                <c:pt idx="16">
                  <c:v>7.7</c:v>
                </c:pt>
                <c:pt idx="32">
                  <c:v>3.4</c:v>
                </c:pt>
              </c:numCache>
            </c:numRef>
          </c:yVal>
          <c:smooth val="0"/>
          <c:extLst>
            <c:ext xmlns:c16="http://schemas.microsoft.com/office/drawing/2014/chart" uri="{C3380CC4-5D6E-409C-BE32-E72D297353CC}">
              <c16:uniqueId val="{00000013-EF70-4212-984E-C86D28B34232}"/>
            </c:ext>
          </c:extLst>
        </c:ser>
        <c:dLbls>
          <c:showLegendKey val="0"/>
          <c:showVal val="1"/>
          <c:showCatName val="0"/>
          <c:showSerName val="0"/>
          <c:showPercent val="0"/>
          <c:showBubbleSize val="0"/>
        </c:dLbls>
        <c:axId val="46179840"/>
        <c:axId val="46181760"/>
      </c:scatterChart>
      <c:valAx>
        <c:axId val="46179840"/>
        <c:scaling>
          <c:orientation val="maxMin"/>
          <c:max val="9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{B5449164-69DB-4EEB-A70D-937E9487FFA3}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CC-4B84-B09C-0B770010E9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{9694AA81-0957-4A37-8979-AAF92726D479}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C-4B84-B09C-0B770010E9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{64F1C226-1984-49F9-9C91-FB61E0A3BB70}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C-4B84-B09C-0B770010E9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{5C9DC38B-B830-4947-9423-87DBF6A2EC0B}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C-4B84-B09C-0B770010E9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{6B97A157-DF2F-4679-8E2A-BC5DA536593E}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C-4B84-B09C-0B770010E90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{8DC55C88-BB49-4999-9952-8F3B11307B27}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CC-4B84-B09C-0B770010E90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{4A526F2D-D970-4BFF-AC1F-1CCD4156FD38}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CC-4B84-B09C-0B770010E902}"/>
                </c:ext>
              </c:extLst>
            </c:dLbl>
            <c:dLbl>
              <c:idx val="24"/>
              <c:layout>
                <c:manualLayout>
                  <c:x val="-3.4310845302750435E-2"/>
                  <c:y val="-7.64678845981285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{C7FFE969-3734-4AC1-8033-9E620B9E2010}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CC-4B84-B09C-0B770010E902}"/>
                </c:ext>
              </c:extLst>
            </c:dLbl>
            <c:dLbl>
              <c:idx val="32"/>
              <c:layout>
                <c:manualLayout>
                  <c:x val="-2.8829840147400729E-2"/>
                  <c:y val="-4.83657520650289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{ABCD1DE0-CD7E-42C7-837A-10C1DD2BEAAE}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CC-4B84-B09C-0B770010E9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10.8</c:v>
                </c:pt>
                <c:pt idx="16">
                  <c:v>10.199999999999999</c:v>
                </c:pt>
                <c:pt idx="24">
                  <c:v>9.8000000000000007</c:v>
                </c:pt>
                <c:pt idx="32">
                  <c:v>9.6999999999999993</c:v>
                </c:pt>
              </c:numCache>
            </c:numRef>
          </c:xVal>
          <c:yVal>
            <c:numRef>
              <c:f>公会計指標分析・財政指標組合せ分析表!$BP$73:$DC$73</c:f>
              <c:numCache>
                <c:formatCode>#,##0.0;"▲ "#,##0.0</c:formatCode>
                <c:ptCount val="40"/>
                <c:pt idx="0">
                  <c:v>102.6</c:v>
                </c:pt>
                <c:pt idx="8">
                  <c:v>83.4</c:v>
                </c:pt>
                <c:pt idx="16">
                  <c:v>107.6</c:v>
                </c:pt>
                <c:pt idx="24">
                  <c:v>108.8</c:v>
                </c:pt>
                <c:pt idx="32">
                  <c:v>110.8</c:v>
                </c:pt>
              </c:numCache>
            </c:numRef>
          </c:yVal>
          <c:smooth val="0"/>
          <c:extLst>
            <c:ext xmlns:c16="http://schemas.microsoft.com/office/drawing/2014/chart" uri="{C3380CC4-5D6E-409C-BE32-E72D297353CC}">
              <c16:uniqueId val="{00000009-A8CC-4B84-B09C-0B770010E9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836558082124413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{772FAFC2-6303-4328-BB45-B60A3E391518}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CC-4B84-B09C-0B770010E9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{B6B9E2AB-C248-4A02-ADF0-8CC177F7DBF3}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C-4B84-B09C-0B770010E9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{225F7391-0F96-440B-916D-0A0E2FCB0A26}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C-4B84-B09C-0B770010E9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{EA0BBE38-43DC-485F-AC70-1C2B3108417B}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C-4B84-B09C-0B770010E9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{29B2A317-E284-40C7-B537-1DB91CC66AE9}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C-4B84-B09C-0B770010E902}"/>
                </c:ext>
              </c:extLst>
            </c:dLbl>
            <c:dLbl>
              <c:idx val="8"/>
              <c:layout>
                <c:manualLayout>
                  <c:x val="-2.8829840147400865E-2"/>
                  <c:y val="-7.64677133543438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{0B92C10B-BAE9-49AE-A6ED-7DC97ECE05E7}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CC-4B84-B09C-0B770010E90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{15286F97-F8A1-4F07-AB9C-3BBA412C60F8}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CC-4B84-B09C-0B770010E902}"/>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{3A9E4667-6DFE-48EF-9B39-39EB2B1CB682}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CC-4B84-B09C-0B770010E902}"/>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{C705BD8D-01D9-466E-A12A-8B91C5A09BDD}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CC-4B84-B09C-0B770010E9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A8CC-4B84-B09C-0B770010E90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7,653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6,875</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％）という現状に加え、個人・法人住民税関係の減収などが、類似団体内平均を下回っている要因である。</a:t>
          </a:r>
        </a:p>
        <a:p>
          <a:r>
            <a:rPr kumimoji="1" lang="ja-JP" altLang="en-US" sz="1300">
              <a:latin typeface="ＭＳ Ｐゴシック" panose="020B0600070205080204" pitchFamily="50" charset="-128"/>
              <a:ea typeface="ＭＳ Ｐゴシック" panose="020B0600070205080204" pitchFamily="50" charset="-128"/>
            </a:rPr>
            <a:t>　今後も定住施策を最重要課題として取り組むとともに、税収の徴収率向上対策の強化、人件費の抑制等、行財政改革を推進し、歳出削減を図ることにより行政の効率化、財政基盤の強化に努める。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歳出では会計年度任用職員の期末手当の増など、人件費が</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百万円増（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％）であったが、公債費繰上償還（</a:t>
          </a:r>
          <a:r>
            <a:rPr kumimoji="1" lang="en-US" altLang="ja-JP" sz="1300">
              <a:latin typeface="ＭＳ Ｐゴシック" panose="020B0600070205080204" pitchFamily="50" charset="-128"/>
              <a:ea typeface="ＭＳ Ｐゴシック" panose="020B0600070205080204" pitchFamily="50" charset="-128"/>
            </a:rPr>
            <a:t>177,114</a:t>
          </a:r>
          <a:r>
            <a:rPr kumimoji="1" lang="ja-JP" altLang="en-US" sz="1300">
              <a:latin typeface="ＭＳ Ｐゴシック" panose="020B0600070205080204" pitchFamily="50" charset="-128"/>
              <a:ea typeface="ＭＳ Ｐゴシック" panose="020B0600070205080204" pitchFamily="50" charset="-128"/>
            </a:rPr>
            <a:t>千円）を行い、公債費を抑制することができた。</a:t>
          </a:r>
        </a:p>
        <a:p>
          <a:r>
            <a:rPr kumimoji="1" lang="ja-JP" altLang="en-US" sz="1300">
              <a:latin typeface="ＭＳ Ｐゴシック" panose="020B0600070205080204" pitchFamily="50" charset="-128"/>
              <a:ea typeface="ＭＳ Ｐゴシック" panose="020B0600070205080204" pitchFamily="50" charset="-128"/>
            </a:rPr>
            <a:t>　今後も引き続き計画的な公債費繰上償還を実施するとともに、行財政改革大綱実施計画に基き、歳出削減と町税等の徴収率の向上の取り組みにより更なる改善に努める。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150368</xdr:rowOff>
    </xdr:to>
    <xdr:cxnSp macro="">
      <xdr:nvCxnSpPr>
        <xdr:cNvPr id="131" name="直線コネクタ 130"/>
        <xdr:cNvCxnSpPr/>
      </xdr:nvCxnSpPr>
      <xdr:spPr>
        <a:xfrm flipV="1">
          <a:off x="4114800" y="1098804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150368</xdr:rowOff>
    </xdr:to>
    <xdr:cxnSp macro="">
      <xdr:nvCxnSpPr>
        <xdr:cNvPr id="134" name="直線コネクタ 133"/>
        <xdr:cNvCxnSpPr/>
      </xdr:nvCxnSpPr>
      <xdr:spPr>
        <a:xfrm>
          <a:off x="3225800" y="1107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106934</xdr:rowOff>
    </xdr:to>
    <xdr:cxnSp macro="">
      <xdr:nvCxnSpPr>
        <xdr:cNvPr id="137" name="直線コネクタ 136"/>
        <xdr:cNvCxnSpPr/>
      </xdr:nvCxnSpPr>
      <xdr:spPr>
        <a:xfrm>
          <a:off x="2336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97282</xdr:rowOff>
    </xdr:to>
    <xdr:cxnSp macro="">
      <xdr:nvCxnSpPr>
        <xdr:cNvPr id="140" name="直線コネクタ 139"/>
        <xdr:cNvCxnSpPr/>
      </xdr:nvCxnSpPr>
      <xdr:spPr>
        <a:xfrm flipV="1">
          <a:off x="1447800" y="110121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4" name="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9" name="テキスト ボックス 158"/>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人件費等が類似団体平均を上回っている主な要因は、保育所や各種教育施設等を直営で行っているためである。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今後は民間でも実施可能な部分については民営化や指定管理者の導入等により委託化をすすめ、コストの低減を図っていく方針である。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30260</xdr:rowOff>
    </xdr:from>
    <xdr:to>
      <xdr:col>23</xdr:col>
      <xdr:colOff>133350</xdr:colOff>
      <xdr:row>83</xdr:row>
      <xdr:rowOff>68090</xdr:rowOff>
    </xdr:to>
    <xdr:cxnSp macro="">
      <xdr:nvCxnSpPr>
        <xdr:cNvPr id="192" name="直線コネクタ 191"/>
        <xdr:cNvCxnSpPr/>
      </xdr:nvCxnSpPr>
      <xdr:spPr>
        <a:xfrm>
          <a:off x="4114800" y="14260610"/>
          <a:ext cx="838200" cy="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27741</xdr:rowOff>
    </xdr:from>
    <xdr:to>
      <xdr:col>19</xdr:col>
      <xdr:colOff>133350</xdr:colOff>
      <xdr:row>83</xdr:row>
      <xdr:rowOff>30260</xdr:rowOff>
    </xdr:to>
    <xdr:cxnSp macro="">
      <xdr:nvCxnSpPr>
        <xdr:cNvPr id="195" name="直線コネクタ 194"/>
        <xdr:cNvCxnSpPr/>
      </xdr:nvCxnSpPr>
      <xdr:spPr>
        <a:xfrm>
          <a:off x="3225800" y="14258091"/>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162409</xdr:rowOff>
    </xdr:from>
    <xdr:to>
      <xdr:col>15</xdr:col>
      <xdr:colOff>82550</xdr:colOff>
      <xdr:row>83</xdr:row>
      <xdr:rowOff>27741</xdr:rowOff>
    </xdr:to>
    <xdr:cxnSp macro="">
      <xdr:nvCxnSpPr>
        <xdr:cNvPr id="198" name="直線コネクタ 197"/>
        <xdr:cNvCxnSpPr/>
      </xdr:nvCxnSpPr>
      <xdr:spPr>
        <a:xfrm>
          <a:off x="2336800" y="14221309"/>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142041</xdr:rowOff>
    </xdr:from>
    <xdr:to>
      <xdr:col>11</xdr:col>
      <xdr:colOff>31750</xdr:colOff>
      <xdr:row>82</xdr:row>
      <xdr:rowOff>162409</xdr:rowOff>
    </xdr:to>
    <xdr:cxnSp macro="">
      <xdr:nvCxnSpPr>
        <xdr:cNvPr id="201" name="直線コネクタ 200"/>
        <xdr:cNvCxnSpPr/>
      </xdr:nvCxnSpPr>
      <xdr:spPr>
        <a:xfrm>
          <a:off x="1447800" y="14200941"/>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17290</xdr:rowOff>
    </xdr:from>
    <xdr:to>
      <xdr:col>23</xdr:col>
      <xdr:colOff>184150</xdr:colOff>
      <xdr:row>83</xdr:row>
      <xdr:rowOff>118890</xdr:rowOff>
    </xdr:to>
    <xdr:sp macro="" textlink="">
      <xdr:nvSpPr>
        <xdr:cNvPr id="211" name="楕円 210"/>
        <xdr:cNvSpPr/>
      </xdr:nvSpPr>
      <xdr:spPr>
        <a:xfrm>
          <a:off x="4902200" y="14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160817</xdr:rowOff>
    </xdr:from>
    <xdr:ext cx="762000" cy="259045"/>
    <xdr:sp macro="" textlink="">
      <xdr:nvSpPr>
        <xdr:cNvPr id="212" name="人件費・物件費等の状況該当値テキスト"/>
        <xdr:cNvSpPr txBox="1"/>
      </xdr:nvSpPr>
      <xdr:spPr>
        <a:xfrm>
          <a:off x="5041900" y="1421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150910</xdr:rowOff>
    </xdr:from>
    <xdr:to>
      <xdr:col>19</xdr:col>
      <xdr:colOff>184150</xdr:colOff>
      <xdr:row>83</xdr:row>
      <xdr:rowOff>81060</xdr:rowOff>
    </xdr:to>
    <xdr:sp macro="" textlink="">
      <xdr:nvSpPr>
        <xdr:cNvPr id="213" name="楕円 212"/>
        <xdr:cNvSpPr/>
      </xdr:nvSpPr>
      <xdr:spPr>
        <a:xfrm>
          <a:off x="4064000" y="142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65837</xdr:rowOff>
    </xdr:from>
    <xdr:ext cx="736600" cy="259045"/>
    <xdr:sp macro="" textlink="">
      <xdr:nvSpPr>
        <xdr:cNvPr id="214" name="テキスト ボックス 213"/>
        <xdr:cNvSpPr txBox="1"/>
      </xdr:nvSpPr>
      <xdr:spPr>
        <a:xfrm>
          <a:off x="3733800" y="1429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148391</xdr:rowOff>
    </xdr:from>
    <xdr:to>
      <xdr:col>15</xdr:col>
      <xdr:colOff>133350</xdr:colOff>
      <xdr:row>83</xdr:row>
      <xdr:rowOff>78541</xdr:rowOff>
    </xdr:to>
    <xdr:sp macro="" textlink="">
      <xdr:nvSpPr>
        <xdr:cNvPr id="215" name="楕円 214"/>
        <xdr:cNvSpPr/>
      </xdr:nvSpPr>
      <xdr:spPr>
        <a:xfrm>
          <a:off x="3175000" y="142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63318</xdr:rowOff>
    </xdr:from>
    <xdr:ext cx="762000" cy="259045"/>
    <xdr:sp macro="" textlink="">
      <xdr:nvSpPr>
        <xdr:cNvPr id="216" name="テキスト ボックス 215"/>
        <xdr:cNvSpPr txBox="1"/>
      </xdr:nvSpPr>
      <xdr:spPr>
        <a:xfrm>
          <a:off x="2844800" y="142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111609</xdr:rowOff>
    </xdr:from>
    <xdr:to>
      <xdr:col>11</xdr:col>
      <xdr:colOff>82550</xdr:colOff>
      <xdr:row>83</xdr:row>
      <xdr:rowOff>41759</xdr:rowOff>
    </xdr:to>
    <xdr:sp macro="" textlink="">
      <xdr:nvSpPr>
        <xdr:cNvPr id="217" name="楕円 216"/>
        <xdr:cNvSpPr/>
      </xdr:nvSpPr>
      <xdr:spPr>
        <a:xfrm>
          <a:off x="2286000" y="141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26536</xdr:rowOff>
    </xdr:from>
    <xdr:ext cx="762000" cy="259045"/>
    <xdr:sp macro="" textlink="">
      <xdr:nvSpPr>
        <xdr:cNvPr id="218" name="テキスト ボックス 217"/>
        <xdr:cNvSpPr txBox="1"/>
      </xdr:nvSpPr>
      <xdr:spPr>
        <a:xfrm>
          <a:off x="1955800" y="1425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91241</xdr:rowOff>
    </xdr:from>
    <xdr:to>
      <xdr:col>7</xdr:col>
      <xdr:colOff>31750</xdr:colOff>
      <xdr:row>83</xdr:row>
      <xdr:rowOff>21391</xdr:rowOff>
    </xdr:to>
    <xdr:sp macro="" textlink="">
      <xdr:nvSpPr>
        <xdr:cNvPr id="219" name="楕円 218"/>
        <xdr:cNvSpPr/>
      </xdr:nvSpPr>
      <xdr:spPr>
        <a:xfrm>
          <a:off x="1397000" y="141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6168</xdr:rowOff>
    </xdr:from>
    <xdr:ext cx="762000" cy="259045"/>
    <xdr:sp macro="" textlink="">
      <xdr:nvSpPr>
        <xdr:cNvPr id="220" name="テキスト ボックス 219"/>
        <xdr:cNvSpPr txBox="1"/>
      </xdr:nvSpPr>
      <xdr:spPr>
        <a:xfrm>
          <a:off x="1066800" y="142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前歴のある職員を採用したため変動なく推移することができたが、類似団体平均と比較して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今後は新規職員の採用抑制等による総人件費の抑制を図るとともに、職員給与の適正化に努める。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58" name="直線コネクタ 257"/>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81491</xdr:rowOff>
    </xdr:to>
    <xdr:cxnSp macro="">
      <xdr:nvCxnSpPr>
        <xdr:cNvPr id="261" name="直線コネクタ 260"/>
        <xdr:cNvCxnSpPr/>
      </xdr:nvCxnSpPr>
      <xdr:spPr>
        <a:xfrm flipV="1">
          <a:off x="15290800" y="148161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64" name="直線コネクタ 263"/>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141816</xdr:rowOff>
    </xdr:to>
    <xdr:cxnSp macro="">
      <xdr:nvCxnSpPr>
        <xdr:cNvPr id="267" name="直線コネクタ 266"/>
        <xdr:cNvCxnSpPr/>
      </xdr:nvCxnSpPr>
      <xdr:spPr>
        <a:xfrm flipV="1">
          <a:off x="13512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7" name="楕円 276"/>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78" name="給与水準   （国との比較）該当値テキスト"/>
        <xdr:cNvSpPr txBox="1"/>
      </xdr:nvSpPr>
      <xdr:spPr>
        <a:xfrm>
          <a:off x="17106900" y="14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9" name="楕円 278"/>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0" name="テキスト ボックス 279"/>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1" name="楕円 280"/>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2" name="テキスト ボックス 281"/>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3" name="楕円 282"/>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4" name="テキスト ボックス 283"/>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総務、企画等の管理部門の統一化や事務事業の見直し等により職員数の削減を図ってきたが、保育所や各種教育施設等の直営施設への人員配置により、類似団体平均を上回っている。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今後は民間でも実施可能な部分については指定管理者の導入等により委託化をすすめるとともに、退職者の完全補充を抑制し、</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等の活用により行政サービスを維持しつつ、より一層適正な定員管理に努める。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47346</xdr:rowOff>
    </xdr:to>
    <xdr:cxnSp macro="">
      <xdr:nvCxnSpPr>
        <xdr:cNvPr id="319" name="直線コネクタ 318"/>
        <xdr:cNvCxnSpPr/>
      </xdr:nvCxnSpPr>
      <xdr:spPr>
        <a:xfrm>
          <a:off x="16179800" y="10650220"/>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xdr:rowOff>
    </xdr:from>
    <xdr:to>
      <xdr:col>77</xdr:col>
      <xdr:colOff>44450</xdr:colOff>
      <xdr:row>62</xdr:row>
      <xdr:rowOff>20320</xdr:rowOff>
    </xdr:to>
    <xdr:cxnSp macro="">
      <xdr:nvCxnSpPr>
        <xdr:cNvPr id="322" name="直線コネクタ 321"/>
        <xdr:cNvCxnSpPr/>
      </xdr:nvCxnSpPr>
      <xdr:spPr>
        <a:xfrm>
          <a:off x="15290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168605</xdr:rowOff>
    </xdr:from>
    <xdr:to>
      <xdr:col>72</xdr:col>
      <xdr:colOff>203200</xdr:colOff>
      <xdr:row>62</xdr:row>
      <xdr:rowOff>10668</xdr:rowOff>
    </xdr:to>
    <xdr:cxnSp macro="">
      <xdr:nvCxnSpPr>
        <xdr:cNvPr id="325" name="直線コネクタ 324"/>
        <xdr:cNvCxnSpPr/>
      </xdr:nvCxnSpPr>
      <xdr:spPr>
        <a:xfrm>
          <a:off x="14401800" y="1062705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168605</xdr:rowOff>
    </xdr:from>
    <xdr:to>
      <xdr:col>68</xdr:col>
      <xdr:colOff>152400</xdr:colOff>
      <xdr:row>62</xdr:row>
      <xdr:rowOff>5842</xdr:rowOff>
    </xdr:to>
    <xdr:cxnSp macro="">
      <xdr:nvCxnSpPr>
        <xdr:cNvPr id="328" name="直線コネクタ 327"/>
        <xdr:cNvCxnSpPr/>
      </xdr:nvCxnSpPr>
      <xdr:spPr>
        <a:xfrm flipV="1">
          <a:off x="13512800" y="1062705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167996</xdr:rowOff>
    </xdr:from>
    <xdr:to>
      <xdr:col>81</xdr:col>
      <xdr:colOff>95250</xdr:colOff>
      <xdr:row>62</xdr:row>
      <xdr:rowOff>98146</xdr:rowOff>
    </xdr:to>
    <xdr:sp macro="" textlink="">
      <xdr:nvSpPr>
        <xdr:cNvPr id="338" name="楕円 337"/>
        <xdr:cNvSpPr/>
      </xdr:nvSpPr>
      <xdr:spPr>
        <a:xfrm>
          <a:off x="16967200" y="106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140073</xdr:rowOff>
    </xdr:from>
    <xdr:ext cx="762000" cy="259045"/>
    <xdr:sp macro="" textlink="">
      <xdr:nvSpPr>
        <xdr:cNvPr id="339" name="定員管理の状況該当値テキスト"/>
        <xdr:cNvSpPr txBox="1"/>
      </xdr:nvSpPr>
      <xdr:spPr>
        <a:xfrm>
          <a:off x="17106900" y="105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0" name="楕円 339"/>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1" name="テキスト ボックス 34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131318</xdr:rowOff>
    </xdr:from>
    <xdr:to>
      <xdr:col>73</xdr:col>
      <xdr:colOff>44450</xdr:colOff>
      <xdr:row>62</xdr:row>
      <xdr:rowOff>61468</xdr:rowOff>
    </xdr:to>
    <xdr:sp macro="" textlink="">
      <xdr:nvSpPr>
        <xdr:cNvPr id="342" name="楕円 341"/>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46245</xdr:rowOff>
    </xdr:from>
    <xdr:ext cx="762000" cy="259045"/>
    <xdr:sp macro="" textlink="">
      <xdr:nvSpPr>
        <xdr:cNvPr id="343" name="テキスト ボックス 342"/>
        <xdr:cNvSpPr txBox="1"/>
      </xdr:nvSpPr>
      <xdr:spPr>
        <a:xfrm>
          <a:off x="14909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117805</xdr:rowOff>
    </xdr:from>
    <xdr:to>
      <xdr:col>68</xdr:col>
      <xdr:colOff>203200</xdr:colOff>
      <xdr:row>62</xdr:row>
      <xdr:rowOff>47955</xdr:rowOff>
    </xdr:to>
    <xdr:sp macro="" textlink="">
      <xdr:nvSpPr>
        <xdr:cNvPr id="344" name="楕円 343"/>
        <xdr:cNvSpPr/>
      </xdr:nvSpPr>
      <xdr:spPr>
        <a:xfrm>
          <a:off x="14351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32732</xdr:rowOff>
    </xdr:from>
    <xdr:ext cx="762000" cy="259045"/>
    <xdr:sp macro="" textlink="">
      <xdr:nvSpPr>
        <xdr:cNvPr id="345" name="テキスト ボックス 344"/>
        <xdr:cNvSpPr txBox="1"/>
      </xdr:nvSpPr>
      <xdr:spPr>
        <a:xfrm>
          <a:off x="14020800" y="1066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6" name="楕円 345"/>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7" name="テキスト ボックス 346"/>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町村合併以降、計画的な繰上償還（</a:t>
          </a:r>
          <a:r>
            <a:rPr kumimoji="1" lang="en-US" altLang="ja-JP" sz="1300">
              <a:latin typeface="ＭＳ Ｐゴシック" panose="020B0600070205080204" pitchFamily="50" charset="-128"/>
              <a:ea typeface="ＭＳ Ｐゴシック" panose="020B0600070205080204" pitchFamily="50" charset="-128"/>
            </a:rPr>
            <a:t>H27:163,839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H28:257,124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H29:599,595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H30:395,579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H31:23,602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R2:177,114</a:t>
          </a:r>
          <a:r>
            <a:rPr kumimoji="1" lang="ja-JP" altLang="en-US" sz="1300">
              <a:latin typeface="ＭＳ Ｐゴシック" panose="020B0600070205080204" pitchFamily="50" charset="-128"/>
              <a:ea typeface="ＭＳ Ｐゴシック" panose="020B0600070205080204" pitchFamily="50" charset="-128"/>
            </a:rPr>
            <a:t>千円）を行うとともに、緊急度・住民ニーズを的確に把握した事業の選択により新規発行債を抑制した結果、健全化判断基準の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％を下回ったところである。</a:t>
          </a:r>
        </a:p>
        <a:p>
          <a:r>
            <a:rPr kumimoji="1" lang="ja-JP" altLang="en-US" sz="1300">
              <a:latin typeface="ＭＳ Ｐゴシック" panose="020B0600070205080204" pitchFamily="50" charset="-128"/>
              <a:ea typeface="ＭＳ Ｐゴシック" panose="020B0600070205080204" pitchFamily="50" charset="-128"/>
            </a:rPr>
            <a:t>　今後は給食センター整備事業等、大規模事業の実施により比率が上昇することが見込まれることから、引き続き計画的な繰上償還を行うとともに、起債依存型の事業実施を見直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81" name="直線コネクタ 380"/>
        <xdr:cNvCxnSpPr/>
      </xdr:nvCxnSpPr>
      <xdr:spPr>
        <a:xfrm flipV="1">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143087</xdr:rowOff>
    </xdr:to>
    <xdr:cxnSp macro="">
      <xdr:nvCxnSpPr>
        <xdr:cNvPr id="384" name="直線コネクタ 383"/>
        <xdr:cNvCxnSpPr/>
      </xdr:nvCxnSpPr>
      <xdr:spPr>
        <a:xfrm flipV="1">
          <a:off x="15290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19896</xdr:rowOff>
    </xdr:to>
    <xdr:cxnSp macro="">
      <xdr:nvCxnSpPr>
        <xdr:cNvPr id="387" name="直線コネクタ 386"/>
        <xdr:cNvCxnSpPr/>
      </xdr:nvCxnSpPr>
      <xdr:spPr>
        <a:xfrm flipV="1">
          <a:off x="14401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27940</xdr:rowOff>
    </xdr:to>
    <xdr:cxnSp macro="">
      <xdr:nvCxnSpPr>
        <xdr:cNvPr id="390" name="直線コネクタ 389"/>
        <xdr:cNvCxnSpPr/>
      </xdr:nvCxnSpPr>
      <xdr:spPr>
        <a:xfrm flipV="1">
          <a:off x="13512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1"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403" name="テキスト ボックス 402"/>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5" name="テキスト ボックス 404"/>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7" name="テキスト ボックス 406"/>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9" name="テキスト ボックス 408"/>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百万円と大きく増加しており、平成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年災害復旧事業を優先的に実施した以降、庁舎耐震改修事業による合併特例債を</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百万円新規に発行するなど、公共施設改修事業が増えていることが悪化する要因となっている。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今後も給食センター整備事業等、大規模事業の実施により比率が上昇することが見込まれることから、後世への負担を少しでも軽減するよう事業実施の適正化を図り、財政の健全化に努める。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134378</xdr:rowOff>
    </xdr:from>
    <xdr:to>
      <xdr:col>81</xdr:col>
      <xdr:colOff>44450</xdr:colOff>
      <xdr:row>20</xdr:row>
      <xdr:rowOff>157359</xdr:rowOff>
    </xdr:to>
    <xdr:cxnSp macro="">
      <xdr:nvCxnSpPr>
        <xdr:cNvPr id="445" name="直線コネクタ 444"/>
        <xdr:cNvCxnSpPr/>
      </xdr:nvCxnSpPr>
      <xdr:spPr>
        <a:xfrm>
          <a:off x="16179800" y="356337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120590</xdr:rowOff>
    </xdr:from>
    <xdr:to>
      <xdr:col>77</xdr:col>
      <xdr:colOff>44450</xdr:colOff>
      <xdr:row>20</xdr:row>
      <xdr:rowOff>134378</xdr:rowOff>
    </xdr:to>
    <xdr:cxnSp macro="">
      <xdr:nvCxnSpPr>
        <xdr:cNvPr id="448" name="直線コネクタ 447"/>
        <xdr:cNvCxnSpPr/>
      </xdr:nvCxnSpPr>
      <xdr:spPr>
        <a:xfrm>
          <a:off x="15290800" y="35495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13970</xdr:rowOff>
    </xdr:from>
    <xdr:to>
      <xdr:col>72</xdr:col>
      <xdr:colOff>203200</xdr:colOff>
      <xdr:row>20</xdr:row>
      <xdr:rowOff>120590</xdr:rowOff>
    </xdr:to>
    <xdr:cxnSp macro="">
      <xdr:nvCxnSpPr>
        <xdr:cNvPr id="451" name="直線コネクタ 450"/>
        <xdr:cNvCxnSpPr/>
      </xdr:nvCxnSpPr>
      <xdr:spPr>
        <a:xfrm>
          <a:off x="14401800" y="3271520"/>
          <a:ext cx="889000" cy="2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13970</xdr:rowOff>
    </xdr:from>
    <xdr:to>
      <xdr:col>68</xdr:col>
      <xdr:colOff>152400</xdr:colOff>
      <xdr:row>20</xdr:row>
      <xdr:rowOff>63137</xdr:rowOff>
    </xdr:to>
    <xdr:cxnSp macro="">
      <xdr:nvCxnSpPr>
        <xdr:cNvPr id="454" name="直線コネクタ 453"/>
        <xdr:cNvCxnSpPr/>
      </xdr:nvCxnSpPr>
      <xdr:spPr>
        <a:xfrm flipV="1">
          <a:off x="13512800" y="327152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106559</xdr:rowOff>
    </xdr:from>
    <xdr:to>
      <xdr:col>81</xdr:col>
      <xdr:colOff>95250</xdr:colOff>
      <xdr:row>21</xdr:row>
      <xdr:rowOff>36709</xdr:rowOff>
    </xdr:to>
    <xdr:sp macro="" textlink="">
      <xdr:nvSpPr>
        <xdr:cNvPr id="464" name="楕円 463"/>
        <xdr:cNvSpPr/>
      </xdr:nvSpPr>
      <xdr:spPr>
        <a:xfrm>
          <a:off x="16967200" y="35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78636</xdr:rowOff>
    </xdr:from>
    <xdr:ext cx="762000" cy="259045"/>
    <xdr:sp macro="" textlink="">
      <xdr:nvSpPr>
        <xdr:cNvPr id="465" name="将来負担の状況該当値テキスト"/>
        <xdr:cNvSpPr txBox="1"/>
      </xdr:nvSpPr>
      <xdr:spPr>
        <a:xfrm>
          <a:off x="17106900" y="350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83578</xdr:rowOff>
    </xdr:from>
    <xdr:to>
      <xdr:col>77</xdr:col>
      <xdr:colOff>95250</xdr:colOff>
      <xdr:row>21</xdr:row>
      <xdr:rowOff>13728</xdr:rowOff>
    </xdr:to>
    <xdr:sp macro="" textlink="">
      <xdr:nvSpPr>
        <xdr:cNvPr id="466" name="楕円 465"/>
        <xdr:cNvSpPr/>
      </xdr:nvSpPr>
      <xdr:spPr>
        <a:xfrm>
          <a:off x="16129000" y="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169955</xdr:rowOff>
    </xdr:from>
    <xdr:ext cx="736600" cy="259045"/>
    <xdr:sp macro="" textlink="">
      <xdr:nvSpPr>
        <xdr:cNvPr id="467" name="テキスト ボックス 466"/>
        <xdr:cNvSpPr txBox="1"/>
      </xdr:nvSpPr>
      <xdr:spPr>
        <a:xfrm>
          <a:off x="15798800" y="3598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69790</xdr:rowOff>
    </xdr:from>
    <xdr:to>
      <xdr:col>73</xdr:col>
      <xdr:colOff>44450</xdr:colOff>
      <xdr:row>20</xdr:row>
      <xdr:rowOff>171390</xdr:rowOff>
    </xdr:to>
    <xdr:sp macro="" textlink="">
      <xdr:nvSpPr>
        <xdr:cNvPr id="468" name="楕円 467"/>
        <xdr:cNvSpPr/>
      </xdr:nvSpPr>
      <xdr:spPr>
        <a:xfrm>
          <a:off x="15240000" y="34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156167</xdr:rowOff>
    </xdr:from>
    <xdr:ext cx="762000" cy="259045"/>
    <xdr:sp macro="" textlink="">
      <xdr:nvSpPr>
        <xdr:cNvPr id="469" name="テキスト ボックス 468"/>
        <xdr:cNvSpPr txBox="1"/>
      </xdr:nvSpPr>
      <xdr:spPr>
        <a:xfrm>
          <a:off x="14909800" y="358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134620</xdr:rowOff>
    </xdr:from>
    <xdr:to>
      <xdr:col>68</xdr:col>
      <xdr:colOff>203200</xdr:colOff>
      <xdr:row>19</xdr:row>
      <xdr:rowOff>64770</xdr:rowOff>
    </xdr:to>
    <xdr:sp macro="" textlink="">
      <xdr:nvSpPr>
        <xdr:cNvPr id="470" name="楕円 469"/>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49547</xdr:rowOff>
    </xdr:from>
    <xdr:ext cx="762000" cy="259045"/>
    <xdr:sp macro="" textlink="">
      <xdr:nvSpPr>
        <xdr:cNvPr id="471" name="テキスト ボックス 470"/>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12337</xdr:rowOff>
    </xdr:from>
    <xdr:to>
      <xdr:col>64</xdr:col>
      <xdr:colOff>152400</xdr:colOff>
      <xdr:row>20</xdr:row>
      <xdr:rowOff>113937</xdr:rowOff>
    </xdr:to>
    <xdr:sp macro="" textlink="">
      <xdr:nvSpPr>
        <xdr:cNvPr id="472" name="楕円 471"/>
        <xdr:cNvSpPr/>
      </xdr:nvSpPr>
      <xdr:spPr>
        <a:xfrm>
          <a:off x="13462000" y="34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98714</xdr:rowOff>
    </xdr:from>
    <xdr:ext cx="762000" cy="259045"/>
    <xdr:sp macro="" textlink="">
      <xdr:nvSpPr>
        <xdr:cNvPr id="473" name="テキスト ボックス 472"/>
        <xdr:cNvSpPr txBox="1"/>
      </xdr:nvSpPr>
      <xdr:spPr>
        <a:xfrm>
          <a:off x="13131800" y="35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会計年度任用職員の期末手当の増など、人件費が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百万円増加しており、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ポイント上昇する結果となっている。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今後は民間でも実施可能な部分については指定管理者の導入等により委託化をすすめるとともに、退職者の完全補充を抑制し、</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等の活用により行政サービスを維持しつつ、より一層適正な定員管理を基に人件費の削減に努める。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99242</xdr:rowOff>
    </xdr:from>
    <xdr:to>
      <xdr:col>24</xdr:col>
      <xdr:colOff>25400</xdr:colOff>
      <xdr:row>36</xdr:row>
      <xdr:rowOff>12700</xdr:rowOff>
    </xdr:to>
    <xdr:cxnSp macro="">
      <xdr:nvCxnSpPr>
        <xdr:cNvPr id="68" name="直線コネクタ 67"/>
        <xdr:cNvCxnSpPr/>
      </xdr:nvCxnSpPr>
      <xdr:spPr>
        <a:xfrm>
          <a:off x="3987800" y="609999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79647</xdr:rowOff>
    </xdr:from>
    <xdr:to>
      <xdr:col>19</xdr:col>
      <xdr:colOff>187325</xdr:colOff>
      <xdr:row>35</xdr:row>
      <xdr:rowOff>99242</xdr:rowOff>
    </xdr:to>
    <xdr:cxnSp macro="">
      <xdr:nvCxnSpPr>
        <xdr:cNvPr id="71" name="直線コネクタ 70"/>
        <xdr:cNvCxnSpPr/>
      </xdr:nvCxnSpPr>
      <xdr:spPr>
        <a:xfrm>
          <a:off x="3098800" y="60803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66584</xdr:rowOff>
    </xdr:from>
    <xdr:to>
      <xdr:col>15</xdr:col>
      <xdr:colOff>98425</xdr:colOff>
      <xdr:row>35</xdr:row>
      <xdr:rowOff>79647</xdr:rowOff>
    </xdr:to>
    <xdr:cxnSp macro="">
      <xdr:nvCxnSpPr>
        <xdr:cNvPr id="74" name="直線コネクタ 73"/>
        <xdr:cNvCxnSpPr/>
      </xdr:nvCxnSpPr>
      <xdr:spPr>
        <a:xfrm>
          <a:off x="2209800" y="6067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66584</xdr:rowOff>
    </xdr:from>
    <xdr:to>
      <xdr:col>11</xdr:col>
      <xdr:colOff>9525</xdr:colOff>
      <xdr:row>35</xdr:row>
      <xdr:rowOff>131899</xdr:rowOff>
    </xdr:to>
    <xdr:cxnSp macro="">
      <xdr:nvCxnSpPr>
        <xdr:cNvPr id="77" name="直線コネクタ 76"/>
        <xdr:cNvCxnSpPr/>
      </xdr:nvCxnSpPr>
      <xdr:spPr>
        <a:xfrm flipV="1">
          <a:off x="1320800" y="6067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48442</xdr:rowOff>
    </xdr:from>
    <xdr:to>
      <xdr:col>20</xdr:col>
      <xdr:colOff>38100</xdr:colOff>
      <xdr:row>35</xdr:row>
      <xdr:rowOff>150042</xdr:rowOff>
    </xdr:to>
    <xdr:sp macro="" textlink="">
      <xdr:nvSpPr>
        <xdr:cNvPr id="89" name="楕円 88"/>
        <xdr:cNvSpPr/>
      </xdr:nvSpPr>
      <xdr:spPr>
        <a:xfrm>
          <a:off x="3937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160219</xdr:rowOff>
    </xdr:from>
    <xdr:ext cx="736600" cy="259045"/>
    <xdr:sp macro="" textlink="">
      <xdr:nvSpPr>
        <xdr:cNvPr id="90" name="テキスト ボックス 89"/>
        <xdr:cNvSpPr txBox="1"/>
      </xdr:nvSpPr>
      <xdr:spPr>
        <a:xfrm>
          <a:off x="3606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28847</xdr:rowOff>
    </xdr:from>
    <xdr:to>
      <xdr:col>15</xdr:col>
      <xdr:colOff>149225</xdr:colOff>
      <xdr:row>35</xdr:row>
      <xdr:rowOff>130447</xdr:rowOff>
    </xdr:to>
    <xdr:sp macro="" textlink="">
      <xdr:nvSpPr>
        <xdr:cNvPr id="91" name="楕円 90"/>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140624</xdr:rowOff>
    </xdr:from>
    <xdr:ext cx="762000" cy="259045"/>
    <xdr:sp macro="" textlink="">
      <xdr:nvSpPr>
        <xdr:cNvPr id="92" name="テキスト ボックス 91"/>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15784</xdr:rowOff>
    </xdr:from>
    <xdr:to>
      <xdr:col>11</xdr:col>
      <xdr:colOff>60325</xdr:colOff>
      <xdr:row>35</xdr:row>
      <xdr:rowOff>117384</xdr:rowOff>
    </xdr:to>
    <xdr:sp macro="" textlink="">
      <xdr:nvSpPr>
        <xdr:cNvPr id="93" name="楕円 92"/>
        <xdr:cNvSpPr/>
      </xdr:nvSpPr>
      <xdr:spPr>
        <a:xfrm>
          <a:off x="2159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127561</xdr:rowOff>
    </xdr:from>
    <xdr:ext cx="762000" cy="259045"/>
    <xdr:sp macro="" textlink="">
      <xdr:nvSpPr>
        <xdr:cNvPr id="94" name="テキスト ボックス 93"/>
        <xdr:cNvSpPr txBox="1"/>
      </xdr:nvSpPr>
      <xdr:spPr>
        <a:xfrm>
          <a:off x="1828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21426</xdr:rowOff>
    </xdr:from>
    <xdr:ext cx="762000" cy="259045"/>
    <xdr:sp macro="" textlink="">
      <xdr:nvSpPr>
        <xdr:cNvPr id="96" name="テキスト ボックス 95"/>
        <xdr:cNvSpPr txBox="1"/>
      </xdr:nvSpPr>
      <xdr:spPr>
        <a:xfrm>
          <a:off x="939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百万円減少しており、会計年度任用職員制度の開始に伴い、物件費から人件費へ分析替えが発生したことが要因となっている。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直営施設の維持管理費が依然として大きなウェートを占めており、今後は維持管理経費の削減と効率的な施設利用を図るため、施設の統廃合や指定管理者制度導入の検討を行う。</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17</xdr:row>
      <xdr:rowOff>83566</xdr:rowOff>
    </xdr:to>
    <xdr:cxnSp macro="">
      <xdr:nvCxnSpPr>
        <xdr:cNvPr id="126" name="直線コネクタ 125"/>
        <xdr:cNvCxnSpPr/>
      </xdr:nvCxnSpPr>
      <xdr:spPr>
        <a:xfrm flipV="1">
          <a:off x="15671800" y="28336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83566</xdr:rowOff>
    </xdr:to>
    <xdr:cxnSp macro="">
      <xdr:nvCxnSpPr>
        <xdr:cNvPr id="129" name="直線コネクタ 128"/>
        <xdr:cNvCxnSpPr/>
      </xdr:nvCxnSpPr>
      <xdr:spPr>
        <a:xfrm>
          <a:off x="14782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51562</xdr:rowOff>
    </xdr:to>
    <xdr:cxnSp macro="">
      <xdr:nvCxnSpPr>
        <xdr:cNvPr id="132" name="直線コネクタ 131"/>
        <xdr:cNvCxnSpPr/>
      </xdr:nvCxnSpPr>
      <xdr:spPr>
        <a:xfrm>
          <a:off x="13893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37846</xdr:rowOff>
    </xdr:to>
    <xdr:cxnSp macro="">
      <xdr:nvCxnSpPr>
        <xdr:cNvPr id="135" name="直線コネクタ 134"/>
        <xdr:cNvCxnSpPr/>
      </xdr:nvCxnSpPr>
      <xdr:spPr>
        <a:xfrm>
          <a:off x="13004800" y="2938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5" name="楕円 144"/>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6"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7" name="楕円 146"/>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8" name="テキスト ボックス 147"/>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9" name="楕円 148"/>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0" name="テキスト ボックス 149"/>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51" name="楕円 150"/>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52" name="テキスト ボックス 151"/>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3" name="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百万円増加しており、日原保育園の民間移管に伴い、施設型給付費等負担金の増加が主な要因となっている。　   </a:t>
          </a:r>
        </a:p>
        <a:p>
          <a:r>
            <a:rPr kumimoji="1" lang="ja-JP" altLang="en-US" sz="1300">
              <a:latin typeface="ＭＳ Ｐゴシック" panose="020B0600070205080204" pitchFamily="50" charset="-128"/>
              <a:ea typeface="ＭＳ Ｐゴシック" panose="020B0600070205080204" pitchFamily="50" charset="-128"/>
            </a:rPr>
            <a:t>　今後も乳幼児から高校生までの医療費無償化・各種サービスの充実等、町の人口減少対策事業の実施により扶助費の増加が見込まれるため、資格・認定審査等の適正化を行い、財政を圧迫することのないよう、適正なサービス提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141288</xdr:rowOff>
    </xdr:from>
    <xdr:to>
      <xdr:col>24</xdr:col>
      <xdr:colOff>25400</xdr:colOff>
      <xdr:row>55</xdr:row>
      <xdr:rowOff>155575</xdr:rowOff>
    </xdr:to>
    <xdr:cxnSp macro="">
      <xdr:nvCxnSpPr>
        <xdr:cNvPr id="190" name="直線コネクタ 189"/>
        <xdr:cNvCxnSpPr/>
      </xdr:nvCxnSpPr>
      <xdr:spPr>
        <a:xfrm>
          <a:off x="3987800" y="95710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84138</xdr:rowOff>
    </xdr:to>
    <xdr:cxnSp macro="">
      <xdr:nvCxnSpPr>
        <xdr:cNvPr id="193" name="直線コネクタ 192"/>
        <xdr:cNvCxnSpPr/>
      </xdr:nvCxnSpPr>
      <xdr:spPr>
        <a:xfrm flipV="1">
          <a:off x="3098800" y="95710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26988</xdr:rowOff>
    </xdr:from>
    <xdr:to>
      <xdr:col>15</xdr:col>
      <xdr:colOff>98425</xdr:colOff>
      <xdr:row>56</xdr:row>
      <xdr:rowOff>84138</xdr:rowOff>
    </xdr:to>
    <xdr:cxnSp macro="">
      <xdr:nvCxnSpPr>
        <xdr:cNvPr id="196" name="直線コネクタ 195"/>
        <xdr:cNvCxnSpPr/>
      </xdr:nvCxnSpPr>
      <xdr:spPr>
        <a:xfrm>
          <a:off x="2209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56</xdr:row>
      <xdr:rowOff>41275</xdr:rowOff>
    </xdr:to>
    <xdr:cxnSp macro="">
      <xdr:nvCxnSpPr>
        <xdr:cNvPr id="199" name="直線コネクタ 198"/>
        <xdr:cNvCxnSpPr/>
      </xdr:nvCxnSpPr>
      <xdr:spPr>
        <a:xfrm flipV="1">
          <a:off x="1320800" y="9628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9" name="楕円 208"/>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10" name="扶助費該当値テキスト"/>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11" name="楕円 210"/>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12" name="テキスト ボックス 211"/>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33338</xdr:rowOff>
    </xdr:from>
    <xdr:to>
      <xdr:col>15</xdr:col>
      <xdr:colOff>149225</xdr:colOff>
      <xdr:row>56</xdr:row>
      <xdr:rowOff>134938</xdr:rowOff>
    </xdr:to>
    <xdr:sp macro="" textlink="">
      <xdr:nvSpPr>
        <xdr:cNvPr id="213" name="楕円 212"/>
        <xdr:cNvSpPr/>
      </xdr:nvSpPr>
      <xdr:spPr>
        <a:xfrm>
          <a:off x="3048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145115</xdr:rowOff>
    </xdr:from>
    <xdr:ext cx="762000" cy="259045"/>
    <xdr:sp macro="" textlink="">
      <xdr:nvSpPr>
        <xdr:cNvPr id="214" name="テキスト ボックス 213"/>
        <xdr:cNvSpPr txBox="1"/>
      </xdr:nvSpPr>
      <xdr:spPr>
        <a:xfrm>
          <a:off x="2717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5" name="楕円 214"/>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87965</xdr:rowOff>
    </xdr:from>
    <xdr:ext cx="762000" cy="259045"/>
    <xdr:sp macro="" textlink="">
      <xdr:nvSpPr>
        <xdr:cNvPr id="216" name="テキスト ボックス 215"/>
        <xdr:cNvSpPr txBox="1"/>
      </xdr:nvSpPr>
      <xdr:spPr>
        <a:xfrm>
          <a:off x="1828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7" name="楕円 216"/>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102252</xdr:rowOff>
    </xdr:from>
    <xdr:ext cx="762000" cy="259045"/>
    <xdr:sp macro="" textlink="">
      <xdr:nvSpPr>
        <xdr:cNvPr id="218" name="テキスト ボックス 217"/>
        <xdr:cNvSpPr txBox="1"/>
      </xdr:nvSpPr>
      <xdr:spPr>
        <a:xfrm>
          <a:off x="939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百万円増加しており、除雪経費の増加が主な要因となっている。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今後も大規模修繕等により増加が見込まれるため、公共施設等総合管理計画に基いた計画的な長寿命化対策及び公共施設等の有効活用・適正化に努める。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16510</xdr:rowOff>
    </xdr:to>
    <xdr:cxnSp macro="">
      <xdr:nvCxnSpPr>
        <xdr:cNvPr id="251" name="直線コネクタ 250"/>
        <xdr:cNvCxnSpPr/>
      </xdr:nvCxnSpPr>
      <xdr:spPr>
        <a:xfrm>
          <a:off x="15671800" y="9392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134620</xdr:rowOff>
    </xdr:to>
    <xdr:cxnSp macro="">
      <xdr:nvCxnSpPr>
        <xdr:cNvPr id="254" name="直線コネクタ 253"/>
        <xdr:cNvCxnSpPr/>
      </xdr:nvCxnSpPr>
      <xdr:spPr>
        <a:xfrm>
          <a:off x="14782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115570</xdr:rowOff>
    </xdr:to>
    <xdr:cxnSp macro="">
      <xdr:nvCxnSpPr>
        <xdr:cNvPr id="257" name="直線コネクタ 256"/>
        <xdr:cNvCxnSpPr/>
      </xdr:nvCxnSpPr>
      <xdr:spPr>
        <a:xfrm flipV="1">
          <a:off x="13893800" y="9392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115570</xdr:rowOff>
    </xdr:to>
    <xdr:cxnSp macro="">
      <xdr:nvCxnSpPr>
        <xdr:cNvPr id="260" name="直線コネクタ 259"/>
        <xdr:cNvCxnSpPr/>
      </xdr:nvCxnSpPr>
      <xdr:spPr>
        <a:xfrm>
          <a:off x="13004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2" name="楕円 271"/>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3" name="テキスト ボックス 272"/>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百万円増加しており、水道事業会計繰出金の増加が主な要因となっている。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今後も補助金の交付要綱を厳格に定め、費用対効果等を十分に精査し、不適当な補助金は見直しや廃止を行う。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152146</xdr:rowOff>
    </xdr:to>
    <xdr:cxnSp macro="">
      <xdr:nvCxnSpPr>
        <xdr:cNvPr id="309" name="直線コネクタ 308"/>
        <xdr:cNvCxnSpPr/>
      </xdr:nvCxnSpPr>
      <xdr:spPr>
        <a:xfrm>
          <a:off x="15671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165862</xdr:rowOff>
    </xdr:to>
    <xdr:cxnSp macro="">
      <xdr:nvCxnSpPr>
        <xdr:cNvPr id="312" name="直線コネクタ 311"/>
        <xdr:cNvCxnSpPr/>
      </xdr:nvCxnSpPr>
      <xdr:spPr>
        <a:xfrm flipV="1">
          <a:off x="14782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165862</xdr:rowOff>
    </xdr:to>
    <xdr:cxnSp macro="">
      <xdr:nvCxnSpPr>
        <xdr:cNvPr id="315" name="直線コネクタ 314"/>
        <xdr:cNvCxnSpPr/>
      </xdr:nvCxnSpPr>
      <xdr:spPr>
        <a:xfrm>
          <a:off x="13893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18" name="直線コネクタ 317"/>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0" name="楕円 329"/>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1" name="テキスト ボックス 330"/>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2" name="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5" name="テキスト ボックス 334"/>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7" name="テキスト ボックス 33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84,700</a:t>
          </a:r>
          <a:r>
            <a:rPr kumimoji="1" lang="ja-JP" altLang="en-US" sz="1300">
              <a:latin typeface="ＭＳ Ｐゴシック" panose="020B0600070205080204" pitchFamily="50" charset="-128"/>
              <a:ea typeface="ＭＳ Ｐゴシック" panose="020B0600070205080204" pitchFamily="50" charset="-128"/>
            </a:rPr>
            <a:t>千円減少しており、平成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年度に実施した津和野共存病院公立化（借入額</a:t>
          </a:r>
          <a:r>
            <a:rPr kumimoji="1" lang="en-US" altLang="ja-JP" sz="1300">
              <a:latin typeface="ＭＳ Ｐゴシック" panose="020B0600070205080204" pitchFamily="50" charset="-128"/>
              <a:ea typeface="ＭＳ Ｐゴシック" panose="020B0600070205080204" pitchFamily="50" charset="-128"/>
            </a:rPr>
            <a:t>693,200</a:t>
          </a:r>
          <a:r>
            <a:rPr kumimoji="1" lang="ja-JP" altLang="en-US" sz="1300">
              <a:latin typeface="ＭＳ Ｐゴシック" panose="020B0600070205080204" pitchFamily="50" charset="-128"/>
              <a:ea typeface="ＭＳ Ｐゴシック" panose="020B0600070205080204" pitchFamily="50" charset="-128"/>
            </a:rPr>
            <a:t>千円）にかかる償還終了が減少の要因となっている。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年度に借換をした公有林施業転換（借入額</a:t>
          </a:r>
          <a:r>
            <a:rPr kumimoji="1" lang="en-US" altLang="ja-JP" sz="1300">
              <a:latin typeface="ＭＳ Ｐゴシック" panose="020B0600070205080204" pitchFamily="50" charset="-128"/>
              <a:ea typeface="ＭＳ Ｐゴシック" panose="020B0600070205080204" pitchFamily="50" charset="-128"/>
            </a:rPr>
            <a:t>559,500</a:t>
          </a:r>
          <a:r>
            <a:rPr kumimoji="1" lang="ja-JP" altLang="en-US" sz="1300">
              <a:latin typeface="ＭＳ Ｐゴシック" panose="020B0600070205080204" pitchFamily="50" charset="-128"/>
              <a:ea typeface="ＭＳ Ｐゴシック" panose="020B0600070205080204" pitchFamily="50" charset="-128"/>
            </a:rPr>
            <a:t>千円）にかかる償還が令和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年度から始まり、大きな負担となるため、引き続き計画的な繰上償還を継続するなどの対策を講じる必要がある。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62230</xdr:rowOff>
    </xdr:to>
    <xdr:cxnSp macro="">
      <xdr:nvCxnSpPr>
        <xdr:cNvPr id="369" name="直線コネクタ 368"/>
        <xdr:cNvCxnSpPr/>
      </xdr:nvCxnSpPr>
      <xdr:spPr>
        <a:xfrm flipV="1">
          <a:off x="3987800" y="13366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62230</xdr:rowOff>
    </xdr:to>
    <xdr:cxnSp macro="">
      <xdr:nvCxnSpPr>
        <xdr:cNvPr id="372" name="直線コネクタ 371"/>
        <xdr:cNvCxnSpPr/>
      </xdr:nvCxnSpPr>
      <xdr:spPr>
        <a:xfrm>
          <a:off x="3098800" y="1337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31750</xdr:rowOff>
    </xdr:to>
    <xdr:cxnSp macro="">
      <xdr:nvCxnSpPr>
        <xdr:cNvPr id="375" name="直線コネクタ 374"/>
        <xdr:cNvCxnSpPr/>
      </xdr:nvCxnSpPr>
      <xdr:spPr>
        <a:xfrm flipV="1">
          <a:off x="2209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73661</xdr:rowOff>
    </xdr:to>
    <xdr:cxnSp macro="">
      <xdr:nvCxnSpPr>
        <xdr:cNvPr id="378" name="直線コネクタ 377"/>
        <xdr:cNvCxnSpPr/>
      </xdr:nvCxnSpPr>
      <xdr:spPr>
        <a:xfrm flipV="1">
          <a:off x="1320800" y="13404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8" name="楕円 387"/>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9"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xdr:rowOff>
    </xdr:from>
    <xdr:to>
      <xdr:col>20</xdr:col>
      <xdr:colOff>38100</xdr:colOff>
      <xdr:row>78</xdr:row>
      <xdr:rowOff>113030</xdr:rowOff>
    </xdr:to>
    <xdr:sp macro="" textlink="">
      <xdr:nvSpPr>
        <xdr:cNvPr id="390" name="楕円 389"/>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97807</xdr:rowOff>
    </xdr:from>
    <xdr:ext cx="736600" cy="259045"/>
    <xdr:sp macro="" textlink="">
      <xdr:nvSpPr>
        <xdr:cNvPr id="391" name="テキスト ボックス 390"/>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2" name="楕円 391"/>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3" name="テキスト ボックス 392"/>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4" name="楕円 393"/>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5" name="テキスト ボックス 394"/>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6" name="楕円 395"/>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7" name="テキスト ボックス 396"/>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公債費以外の経常収支比率については、類似団体を下回っており平成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年度以降は概ね同水準で推移している。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今後も第４次津和野町行財政改革大綱実施計画に基づき、町税等収納率の向上など行財政基盤の強化、事業の緊急性や必要性などを十分勘案し、効率的な行政経営に努める。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146050</xdr:rowOff>
    </xdr:to>
    <xdr:cxnSp macro="">
      <xdr:nvCxnSpPr>
        <xdr:cNvPr id="430" name="直線コネクタ 429"/>
        <xdr:cNvCxnSpPr/>
      </xdr:nvCxnSpPr>
      <xdr:spPr>
        <a:xfrm flipV="1">
          <a:off x="15671800" y="1313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76</xdr:row>
      <xdr:rowOff>168911</xdr:rowOff>
    </xdr:to>
    <xdr:cxnSp macro="">
      <xdr:nvCxnSpPr>
        <xdr:cNvPr id="433" name="直線コネクタ 432"/>
        <xdr:cNvCxnSpPr/>
      </xdr:nvCxnSpPr>
      <xdr:spPr>
        <a:xfrm flipV="1">
          <a:off x="14782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168911</xdr:rowOff>
    </xdr:to>
    <xdr:cxnSp macro="">
      <xdr:nvCxnSpPr>
        <xdr:cNvPr id="436" name="直線コネクタ 435"/>
        <xdr:cNvCxnSpPr/>
      </xdr:nvCxnSpPr>
      <xdr:spPr>
        <a:xfrm>
          <a:off x="13893800" y="13119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92711</xdr:rowOff>
    </xdr:to>
    <xdr:cxnSp macro="">
      <xdr:nvCxnSpPr>
        <xdr:cNvPr id="439" name="直線コネクタ 438"/>
        <xdr:cNvCxnSpPr/>
      </xdr:nvCxnSpPr>
      <xdr:spPr>
        <a:xfrm flipV="1">
          <a:off x="13004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49" name="楕円 448"/>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73677</xdr:rowOff>
    </xdr:from>
    <xdr:ext cx="762000" cy="259045"/>
    <xdr:sp macro="" textlink="">
      <xdr:nvSpPr>
        <xdr:cNvPr id="450"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51" name="楕円 450"/>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52" name="テキスト ボックス 451"/>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53" name="楕円 452"/>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4" name="テキスト ボックス 453"/>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7" name="楕円 456"/>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58" name="テキスト ボックス 457"/>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52126</xdr:rowOff>
    </xdr:from>
    <xdr:to>
      <xdr:col>29</xdr:col>
      <xdr:colOff>127000</xdr:colOff>
      <xdr:row>12</xdr:row>
      <xdr:rowOff>114343</xdr:rowOff>
    </xdr:to>
    <xdr:cxnSp macro="">
      <xdr:nvCxnSpPr>
        <xdr:cNvPr id="50" name="直線コネクタ 49"/>
        <xdr:cNvCxnSpPr/>
      </xdr:nvCxnSpPr>
      <xdr:spPr bwMode="auto">
        <a:xfrm>
          <a:off x="5003800" y="2157151"/>
          <a:ext cx="6477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52126</xdr:rowOff>
    </xdr:from>
    <xdr:to>
      <xdr:col>26</xdr:col>
      <xdr:colOff>50800</xdr:colOff>
      <xdr:row>12</xdr:row>
      <xdr:rowOff>110274</xdr:rowOff>
    </xdr:to>
    <xdr:cxnSp macro="">
      <xdr:nvCxnSpPr>
        <xdr:cNvPr id="53" name="直線コネクタ 52"/>
        <xdr:cNvCxnSpPr/>
      </xdr:nvCxnSpPr>
      <xdr:spPr bwMode="auto">
        <a:xfrm flipV="1">
          <a:off x="4305300" y="2157151"/>
          <a:ext cx="698500" cy="5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110274</xdr:rowOff>
    </xdr:from>
    <xdr:to>
      <xdr:col>22</xdr:col>
      <xdr:colOff>114300</xdr:colOff>
      <xdr:row>12</xdr:row>
      <xdr:rowOff>168918</xdr:rowOff>
    </xdr:to>
    <xdr:cxnSp macro="">
      <xdr:nvCxnSpPr>
        <xdr:cNvPr id="56" name="直線コネクタ 55"/>
        <xdr:cNvCxnSpPr/>
      </xdr:nvCxnSpPr>
      <xdr:spPr bwMode="auto">
        <a:xfrm flipV="1">
          <a:off x="3606800" y="2215299"/>
          <a:ext cx="698500" cy="5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143238</xdr:rowOff>
    </xdr:from>
    <xdr:to>
      <xdr:col>18</xdr:col>
      <xdr:colOff>177800</xdr:colOff>
      <xdr:row>12</xdr:row>
      <xdr:rowOff>168918</xdr:rowOff>
    </xdr:to>
    <xdr:cxnSp macro="">
      <xdr:nvCxnSpPr>
        <xdr:cNvPr id="59" name="直線コネクタ 58"/>
        <xdr:cNvCxnSpPr/>
      </xdr:nvCxnSpPr>
      <xdr:spPr bwMode="auto">
        <a:xfrm>
          <a:off x="2908300" y="2248263"/>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63543</xdr:rowOff>
    </xdr:from>
    <xdr:to>
      <xdr:col>29</xdr:col>
      <xdr:colOff>177800</xdr:colOff>
      <xdr:row>12</xdr:row>
      <xdr:rowOff>165143</xdr:rowOff>
    </xdr:to>
    <xdr:sp macro="" textlink="">
      <xdr:nvSpPr>
        <xdr:cNvPr id="69" name="楕円 68"/>
        <xdr:cNvSpPr/>
      </xdr:nvSpPr>
      <xdr:spPr bwMode="auto">
        <a:xfrm>
          <a:off x="5600700" y="216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80070</xdr:rowOff>
    </xdr:from>
    <xdr:ext cx="762000" cy="259045"/>
    <xdr:sp macro="" textlink="">
      <xdr:nvSpPr>
        <xdr:cNvPr id="70" name="人口1人当たり決算額の推移該当値テキスト130"/>
        <xdr:cNvSpPr txBox="1"/>
      </xdr:nvSpPr>
      <xdr:spPr>
        <a:xfrm>
          <a:off x="5740400" y="20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1326</xdr:rowOff>
    </xdr:from>
    <xdr:to>
      <xdr:col>26</xdr:col>
      <xdr:colOff>101600</xdr:colOff>
      <xdr:row>12</xdr:row>
      <xdr:rowOff>102926</xdr:rowOff>
    </xdr:to>
    <xdr:sp macro="" textlink="">
      <xdr:nvSpPr>
        <xdr:cNvPr id="71" name="楕円 70"/>
        <xdr:cNvSpPr/>
      </xdr:nvSpPr>
      <xdr:spPr bwMode="auto">
        <a:xfrm>
          <a:off x="4953000" y="2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113103</xdr:rowOff>
    </xdr:from>
    <xdr:ext cx="736600" cy="259045"/>
    <xdr:sp macro="" textlink="">
      <xdr:nvSpPr>
        <xdr:cNvPr id="72" name="テキスト ボックス 71"/>
        <xdr:cNvSpPr txBox="1"/>
      </xdr:nvSpPr>
      <xdr:spPr>
        <a:xfrm>
          <a:off x="4622800" y="187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59474</xdr:rowOff>
    </xdr:from>
    <xdr:to>
      <xdr:col>22</xdr:col>
      <xdr:colOff>165100</xdr:colOff>
      <xdr:row>12</xdr:row>
      <xdr:rowOff>161074</xdr:rowOff>
    </xdr:to>
    <xdr:sp macro="" textlink="">
      <xdr:nvSpPr>
        <xdr:cNvPr id="73" name="楕円 72"/>
        <xdr:cNvSpPr/>
      </xdr:nvSpPr>
      <xdr:spPr bwMode="auto">
        <a:xfrm>
          <a:off x="4254500" y="216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171251</xdr:rowOff>
    </xdr:from>
    <xdr:ext cx="762000" cy="259045"/>
    <xdr:sp macro="" textlink="">
      <xdr:nvSpPr>
        <xdr:cNvPr id="74" name="テキスト ボックス 73"/>
        <xdr:cNvSpPr txBox="1"/>
      </xdr:nvSpPr>
      <xdr:spPr>
        <a:xfrm>
          <a:off x="3924300" y="19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118118</xdr:rowOff>
    </xdr:from>
    <xdr:to>
      <xdr:col>19</xdr:col>
      <xdr:colOff>38100</xdr:colOff>
      <xdr:row>13</xdr:row>
      <xdr:rowOff>48268</xdr:rowOff>
    </xdr:to>
    <xdr:sp macro="" textlink="">
      <xdr:nvSpPr>
        <xdr:cNvPr id="75" name="楕円 74"/>
        <xdr:cNvSpPr/>
      </xdr:nvSpPr>
      <xdr:spPr bwMode="auto">
        <a:xfrm>
          <a:off x="3556000" y="222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58445</xdr:rowOff>
    </xdr:from>
    <xdr:ext cx="762000" cy="259045"/>
    <xdr:sp macro="" textlink="">
      <xdr:nvSpPr>
        <xdr:cNvPr id="76" name="テキスト ボックス 75"/>
        <xdr:cNvSpPr txBox="1"/>
      </xdr:nvSpPr>
      <xdr:spPr>
        <a:xfrm>
          <a:off x="3225800" y="19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92438</xdr:rowOff>
    </xdr:from>
    <xdr:to>
      <xdr:col>15</xdr:col>
      <xdr:colOff>101600</xdr:colOff>
      <xdr:row>13</xdr:row>
      <xdr:rowOff>22588</xdr:rowOff>
    </xdr:to>
    <xdr:sp macro="" textlink="">
      <xdr:nvSpPr>
        <xdr:cNvPr id="77" name="楕円 76"/>
        <xdr:cNvSpPr/>
      </xdr:nvSpPr>
      <xdr:spPr bwMode="auto">
        <a:xfrm>
          <a:off x="2857500" y="2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32765</xdr:rowOff>
    </xdr:from>
    <xdr:ext cx="762000" cy="259045"/>
    <xdr:sp macro="" textlink="">
      <xdr:nvSpPr>
        <xdr:cNvPr id="78" name="テキスト ボックス 77"/>
        <xdr:cNvSpPr txBox="1"/>
      </xdr:nvSpPr>
      <xdr:spPr>
        <a:xfrm>
          <a:off x="2527300" y="19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183334</xdr:rowOff>
    </xdr:from>
    <xdr:to>
      <xdr:col>29</xdr:col>
      <xdr:colOff>127000</xdr:colOff>
      <xdr:row>35</xdr:row>
      <xdr:rowOff>197441</xdr:rowOff>
    </xdr:to>
    <xdr:cxnSp macro="">
      <xdr:nvCxnSpPr>
        <xdr:cNvPr id="114" name="直線コネクタ 113"/>
        <xdr:cNvCxnSpPr/>
      </xdr:nvCxnSpPr>
      <xdr:spPr bwMode="auto">
        <a:xfrm flipV="1">
          <a:off x="5003800" y="6793684"/>
          <a:ext cx="647700" cy="1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197441</xdr:rowOff>
    </xdr:from>
    <xdr:to>
      <xdr:col>26</xdr:col>
      <xdr:colOff>50800</xdr:colOff>
      <xdr:row>35</xdr:row>
      <xdr:rowOff>263899</xdr:rowOff>
    </xdr:to>
    <xdr:cxnSp macro="">
      <xdr:nvCxnSpPr>
        <xdr:cNvPr id="117" name="直線コネクタ 116"/>
        <xdr:cNvCxnSpPr/>
      </xdr:nvCxnSpPr>
      <xdr:spPr bwMode="auto">
        <a:xfrm flipV="1">
          <a:off x="4305300" y="6807791"/>
          <a:ext cx="698500" cy="6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199940</xdr:rowOff>
    </xdr:from>
    <xdr:to>
      <xdr:col>22</xdr:col>
      <xdr:colOff>114300</xdr:colOff>
      <xdr:row>35</xdr:row>
      <xdr:rowOff>263899</xdr:rowOff>
    </xdr:to>
    <xdr:cxnSp macro="">
      <xdr:nvCxnSpPr>
        <xdr:cNvPr id="120" name="直線コネクタ 119"/>
        <xdr:cNvCxnSpPr/>
      </xdr:nvCxnSpPr>
      <xdr:spPr bwMode="auto">
        <a:xfrm>
          <a:off x="3606800" y="6810290"/>
          <a:ext cx="698500" cy="6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129074</xdr:rowOff>
    </xdr:from>
    <xdr:to>
      <xdr:col>18</xdr:col>
      <xdr:colOff>177800</xdr:colOff>
      <xdr:row>35</xdr:row>
      <xdr:rowOff>199940</xdr:rowOff>
    </xdr:to>
    <xdr:cxnSp macro="">
      <xdr:nvCxnSpPr>
        <xdr:cNvPr id="123" name="直線コネクタ 122"/>
        <xdr:cNvCxnSpPr/>
      </xdr:nvCxnSpPr>
      <xdr:spPr bwMode="auto">
        <a:xfrm>
          <a:off x="2908300" y="6739424"/>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132534</xdr:rowOff>
    </xdr:from>
    <xdr:to>
      <xdr:col>29</xdr:col>
      <xdr:colOff>177800</xdr:colOff>
      <xdr:row>35</xdr:row>
      <xdr:rowOff>234134</xdr:rowOff>
    </xdr:to>
    <xdr:sp macro="" textlink="">
      <xdr:nvSpPr>
        <xdr:cNvPr id="133" name="楕円 132"/>
        <xdr:cNvSpPr/>
      </xdr:nvSpPr>
      <xdr:spPr bwMode="auto">
        <a:xfrm>
          <a:off x="5600700" y="674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320511</xdr:rowOff>
    </xdr:from>
    <xdr:ext cx="762000" cy="259045"/>
    <xdr:sp macro="" textlink="">
      <xdr:nvSpPr>
        <xdr:cNvPr id="134" name="人口1人当たり決算額の推移該当値テキスト445"/>
        <xdr:cNvSpPr txBox="1"/>
      </xdr:nvSpPr>
      <xdr:spPr>
        <a:xfrm>
          <a:off x="5740400" y="65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146641</xdr:rowOff>
    </xdr:from>
    <xdr:to>
      <xdr:col>26</xdr:col>
      <xdr:colOff>101600</xdr:colOff>
      <xdr:row>35</xdr:row>
      <xdr:rowOff>248241</xdr:rowOff>
    </xdr:to>
    <xdr:sp macro="" textlink="">
      <xdr:nvSpPr>
        <xdr:cNvPr id="135" name="楕円 134"/>
        <xdr:cNvSpPr/>
      </xdr:nvSpPr>
      <xdr:spPr bwMode="auto">
        <a:xfrm>
          <a:off x="4953000" y="67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258418</xdr:rowOff>
    </xdr:from>
    <xdr:ext cx="736600" cy="259045"/>
    <xdr:sp macro="" textlink="">
      <xdr:nvSpPr>
        <xdr:cNvPr id="136" name="テキスト ボックス 135"/>
        <xdr:cNvSpPr txBox="1"/>
      </xdr:nvSpPr>
      <xdr:spPr>
        <a:xfrm>
          <a:off x="4622800" y="652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213099</xdr:rowOff>
    </xdr:from>
    <xdr:to>
      <xdr:col>22</xdr:col>
      <xdr:colOff>165100</xdr:colOff>
      <xdr:row>35</xdr:row>
      <xdr:rowOff>314699</xdr:rowOff>
    </xdr:to>
    <xdr:sp macro="" textlink="">
      <xdr:nvSpPr>
        <xdr:cNvPr id="137" name="楕円 136"/>
        <xdr:cNvSpPr/>
      </xdr:nvSpPr>
      <xdr:spPr bwMode="auto">
        <a:xfrm>
          <a:off x="42545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324876</xdr:rowOff>
    </xdr:from>
    <xdr:ext cx="762000" cy="259045"/>
    <xdr:sp macro="" textlink="">
      <xdr:nvSpPr>
        <xdr:cNvPr id="138" name="テキスト ボックス 137"/>
        <xdr:cNvSpPr txBox="1"/>
      </xdr:nvSpPr>
      <xdr:spPr>
        <a:xfrm>
          <a:off x="3924300" y="659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149140</xdr:rowOff>
    </xdr:from>
    <xdr:to>
      <xdr:col>19</xdr:col>
      <xdr:colOff>38100</xdr:colOff>
      <xdr:row>35</xdr:row>
      <xdr:rowOff>250740</xdr:rowOff>
    </xdr:to>
    <xdr:sp macro="" textlink="">
      <xdr:nvSpPr>
        <xdr:cNvPr id="139" name="楕円 138"/>
        <xdr:cNvSpPr/>
      </xdr:nvSpPr>
      <xdr:spPr bwMode="auto">
        <a:xfrm>
          <a:off x="3556000" y="675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260917</xdr:rowOff>
    </xdr:from>
    <xdr:ext cx="762000" cy="259045"/>
    <xdr:sp macro="" textlink="">
      <xdr:nvSpPr>
        <xdr:cNvPr id="140" name="テキスト ボックス 139"/>
        <xdr:cNvSpPr txBox="1"/>
      </xdr:nvSpPr>
      <xdr:spPr>
        <a:xfrm>
          <a:off x="3225800" y="65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78274</xdr:rowOff>
    </xdr:from>
    <xdr:to>
      <xdr:col>15</xdr:col>
      <xdr:colOff>101600</xdr:colOff>
      <xdr:row>35</xdr:row>
      <xdr:rowOff>179874</xdr:rowOff>
    </xdr:to>
    <xdr:sp macro="" textlink="">
      <xdr:nvSpPr>
        <xdr:cNvPr id="141" name="楕円 140"/>
        <xdr:cNvSpPr/>
      </xdr:nvSpPr>
      <xdr:spPr bwMode="auto">
        <a:xfrm>
          <a:off x="2857500" y="668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190051</xdr:rowOff>
    </xdr:from>
    <xdr:ext cx="762000" cy="259045"/>
    <xdr:sp macro="" textlink="">
      <xdr:nvSpPr>
        <xdr:cNvPr id="142" name="テキスト ボックス 141"/>
        <xdr:cNvSpPr txBox="1"/>
      </xdr:nvSpPr>
      <xdr:spPr>
        <a:xfrm>
          <a:off x="2527300" y="64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89301</xdr:rowOff>
    </xdr:from>
    <xdr:to>
      <xdr:col>24</xdr:col>
      <xdr:colOff>63500</xdr:colOff>
      <xdr:row>33</xdr:row>
      <xdr:rowOff>160922</xdr:rowOff>
    </xdr:to>
    <xdr:cxnSp macro="">
      <xdr:nvCxnSpPr>
        <xdr:cNvPr id="61" name="直線コネクタ 60"/>
        <xdr:cNvCxnSpPr/>
      </xdr:nvCxnSpPr>
      <xdr:spPr>
        <a:xfrm flipV="1">
          <a:off x="3797300" y="5575701"/>
          <a:ext cx="838200" cy="2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160922</xdr:rowOff>
    </xdr:from>
    <xdr:to>
      <xdr:col>19</xdr:col>
      <xdr:colOff>177800</xdr:colOff>
      <xdr:row>34</xdr:row>
      <xdr:rowOff>50653</xdr:rowOff>
    </xdr:to>
    <xdr:cxnSp macro="">
      <xdr:nvCxnSpPr>
        <xdr:cNvPr id="64" name="直線コネクタ 63"/>
        <xdr:cNvCxnSpPr/>
      </xdr:nvCxnSpPr>
      <xdr:spPr>
        <a:xfrm flipV="1">
          <a:off x="2908300" y="581877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50653</xdr:rowOff>
    </xdr:from>
    <xdr:to>
      <xdr:col>15</xdr:col>
      <xdr:colOff>50800</xdr:colOff>
      <xdr:row>34</xdr:row>
      <xdr:rowOff>73154</xdr:rowOff>
    </xdr:to>
    <xdr:cxnSp macro="">
      <xdr:nvCxnSpPr>
        <xdr:cNvPr id="67" name="直線コネクタ 66"/>
        <xdr:cNvCxnSpPr/>
      </xdr:nvCxnSpPr>
      <xdr:spPr>
        <a:xfrm flipV="1">
          <a:off x="2019300" y="587995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36403</xdr:rowOff>
    </xdr:from>
    <xdr:to>
      <xdr:col>10</xdr:col>
      <xdr:colOff>114300</xdr:colOff>
      <xdr:row>34</xdr:row>
      <xdr:rowOff>73154</xdr:rowOff>
    </xdr:to>
    <xdr:cxnSp macro="">
      <xdr:nvCxnSpPr>
        <xdr:cNvPr id="70" name="直線コネクタ 69"/>
        <xdr:cNvCxnSpPr/>
      </xdr:nvCxnSpPr>
      <xdr:spPr>
        <a:xfrm>
          <a:off x="1130300" y="586570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38501</xdr:rowOff>
    </xdr:from>
    <xdr:to>
      <xdr:col>24</xdr:col>
      <xdr:colOff>114300</xdr:colOff>
      <xdr:row>32</xdr:row>
      <xdr:rowOff>140101</xdr:rowOff>
    </xdr:to>
    <xdr:sp macro="" textlink="">
      <xdr:nvSpPr>
        <xdr:cNvPr id="80" name="楕円 79"/>
        <xdr:cNvSpPr/>
      </xdr:nvSpPr>
      <xdr:spPr>
        <a:xfrm>
          <a:off x="4584700" y="55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61378</xdr:rowOff>
    </xdr:from>
    <xdr:ext cx="599010" cy="259045"/>
    <xdr:sp macro="" textlink="">
      <xdr:nvSpPr>
        <xdr:cNvPr id="81" name="人件費該当値テキスト"/>
        <xdr:cNvSpPr txBox="1"/>
      </xdr:nvSpPr>
      <xdr:spPr>
        <a:xfrm>
          <a:off x="4686300" y="537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110122</xdr:rowOff>
    </xdr:from>
    <xdr:to>
      <xdr:col>20</xdr:col>
      <xdr:colOff>38100</xdr:colOff>
      <xdr:row>34</xdr:row>
      <xdr:rowOff>40272</xdr:rowOff>
    </xdr:to>
    <xdr:sp macro="" textlink="">
      <xdr:nvSpPr>
        <xdr:cNvPr id="82" name="楕円 81"/>
        <xdr:cNvSpPr/>
      </xdr:nvSpPr>
      <xdr:spPr>
        <a:xfrm>
          <a:off x="3746500" y="5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56799</xdr:rowOff>
    </xdr:from>
    <xdr:ext cx="599010" cy="259045"/>
    <xdr:sp macro="" textlink="">
      <xdr:nvSpPr>
        <xdr:cNvPr id="83" name="テキスト ボックス 82"/>
        <xdr:cNvSpPr txBox="1"/>
      </xdr:nvSpPr>
      <xdr:spPr>
        <a:xfrm>
          <a:off x="3497795" y="5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171303</xdr:rowOff>
    </xdr:from>
    <xdr:to>
      <xdr:col>15</xdr:col>
      <xdr:colOff>101600</xdr:colOff>
      <xdr:row>34</xdr:row>
      <xdr:rowOff>101453</xdr:rowOff>
    </xdr:to>
    <xdr:sp macro="" textlink="">
      <xdr:nvSpPr>
        <xdr:cNvPr id="84" name="楕円 83"/>
        <xdr:cNvSpPr/>
      </xdr:nvSpPr>
      <xdr:spPr>
        <a:xfrm>
          <a:off x="28575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117980</xdr:rowOff>
    </xdr:from>
    <xdr:ext cx="599010" cy="259045"/>
    <xdr:sp macro="" textlink="">
      <xdr:nvSpPr>
        <xdr:cNvPr id="85" name="テキスト ボックス 84"/>
        <xdr:cNvSpPr txBox="1"/>
      </xdr:nvSpPr>
      <xdr:spPr>
        <a:xfrm>
          <a:off x="2608795" y="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22354</xdr:rowOff>
    </xdr:from>
    <xdr:to>
      <xdr:col>10</xdr:col>
      <xdr:colOff>165100</xdr:colOff>
      <xdr:row>34</xdr:row>
      <xdr:rowOff>123954</xdr:rowOff>
    </xdr:to>
    <xdr:sp macro="" textlink="">
      <xdr:nvSpPr>
        <xdr:cNvPr id="86" name="楕円 85"/>
        <xdr:cNvSpPr/>
      </xdr:nvSpPr>
      <xdr:spPr>
        <a:xfrm>
          <a:off x="1968500" y="5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140481</xdr:rowOff>
    </xdr:from>
    <xdr:ext cx="599010" cy="259045"/>
    <xdr:sp macro="" textlink="">
      <xdr:nvSpPr>
        <xdr:cNvPr id="87" name="テキスト ボックス 86"/>
        <xdr:cNvSpPr txBox="1"/>
      </xdr:nvSpPr>
      <xdr:spPr>
        <a:xfrm>
          <a:off x="1719795" y="56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157053</xdr:rowOff>
    </xdr:from>
    <xdr:to>
      <xdr:col>6</xdr:col>
      <xdr:colOff>38100</xdr:colOff>
      <xdr:row>34</xdr:row>
      <xdr:rowOff>87203</xdr:rowOff>
    </xdr:to>
    <xdr:sp macro="" textlink="">
      <xdr:nvSpPr>
        <xdr:cNvPr id="88" name="楕円 87"/>
        <xdr:cNvSpPr/>
      </xdr:nvSpPr>
      <xdr:spPr>
        <a:xfrm>
          <a:off x="1079500" y="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103730</xdr:rowOff>
    </xdr:from>
    <xdr:ext cx="599010" cy="259045"/>
    <xdr:sp macro="" textlink="">
      <xdr:nvSpPr>
        <xdr:cNvPr id="89" name="テキスト ボックス 88"/>
        <xdr:cNvSpPr txBox="1"/>
      </xdr:nvSpPr>
      <xdr:spPr>
        <a:xfrm>
          <a:off x="830795" y="559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140268</xdr:rowOff>
    </xdr:from>
    <xdr:to>
      <xdr:col>24</xdr:col>
      <xdr:colOff>63500</xdr:colOff>
      <xdr:row>56</xdr:row>
      <xdr:rowOff>31817</xdr:rowOff>
    </xdr:to>
    <xdr:cxnSp macro="">
      <xdr:nvCxnSpPr>
        <xdr:cNvPr id="120" name="直線コネクタ 119"/>
        <xdr:cNvCxnSpPr/>
      </xdr:nvCxnSpPr>
      <xdr:spPr>
        <a:xfrm>
          <a:off x="3797300" y="9570018"/>
          <a:ext cx="838200" cy="6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130350</xdr:rowOff>
    </xdr:from>
    <xdr:to>
      <xdr:col>19</xdr:col>
      <xdr:colOff>177800</xdr:colOff>
      <xdr:row>55</xdr:row>
      <xdr:rowOff>140268</xdr:rowOff>
    </xdr:to>
    <xdr:cxnSp macro="">
      <xdr:nvCxnSpPr>
        <xdr:cNvPr id="123" name="直線コネクタ 122"/>
        <xdr:cNvCxnSpPr/>
      </xdr:nvCxnSpPr>
      <xdr:spPr>
        <a:xfrm>
          <a:off x="2908300" y="9560100"/>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130350</xdr:rowOff>
    </xdr:from>
    <xdr:to>
      <xdr:col>15</xdr:col>
      <xdr:colOff>50800</xdr:colOff>
      <xdr:row>56</xdr:row>
      <xdr:rowOff>9029</xdr:rowOff>
    </xdr:to>
    <xdr:cxnSp macro="">
      <xdr:nvCxnSpPr>
        <xdr:cNvPr id="126" name="直線コネクタ 125"/>
        <xdr:cNvCxnSpPr/>
      </xdr:nvCxnSpPr>
      <xdr:spPr>
        <a:xfrm flipV="1">
          <a:off x="2019300" y="9560100"/>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9029</xdr:rowOff>
    </xdr:from>
    <xdr:to>
      <xdr:col>10</xdr:col>
      <xdr:colOff>114300</xdr:colOff>
      <xdr:row>56</xdr:row>
      <xdr:rowOff>33799</xdr:rowOff>
    </xdr:to>
    <xdr:cxnSp macro="">
      <xdr:nvCxnSpPr>
        <xdr:cNvPr id="129" name="直線コネクタ 128"/>
        <xdr:cNvCxnSpPr/>
      </xdr:nvCxnSpPr>
      <xdr:spPr>
        <a:xfrm flipV="1">
          <a:off x="1130300" y="9610229"/>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152467</xdr:rowOff>
    </xdr:from>
    <xdr:to>
      <xdr:col>24</xdr:col>
      <xdr:colOff>114300</xdr:colOff>
      <xdr:row>56</xdr:row>
      <xdr:rowOff>82617</xdr:rowOff>
    </xdr:to>
    <xdr:sp macro="" textlink="">
      <xdr:nvSpPr>
        <xdr:cNvPr id="139" name="楕円 138"/>
        <xdr:cNvSpPr/>
      </xdr:nvSpPr>
      <xdr:spPr>
        <a:xfrm>
          <a:off x="4584700" y="95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3894</xdr:rowOff>
    </xdr:from>
    <xdr:ext cx="599010" cy="259045"/>
    <xdr:sp macro="" textlink="">
      <xdr:nvSpPr>
        <xdr:cNvPr id="140" name="物件費該当値テキスト"/>
        <xdr:cNvSpPr txBox="1"/>
      </xdr:nvSpPr>
      <xdr:spPr>
        <a:xfrm>
          <a:off x="4686300" y="943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89468</xdr:rowOff>
    </xdr:from>
    <xdr:to>
      <xdr:col>20</xdr:col>
      <xdr:colOff>38100</xdr:colOff>
      <xdr:row>56</xdr:row>
      <xdr:rowOff>19618</xdr:rowOff>
    </xdr:to>
    <xdr:sp macro="" textlink="">
      <xdr:nvSpPr>
        <xdr:cNvPr id="141" name="楕円 140"/>
        <xdr:cNvSpPr/>
      </xdr:nvSpPr>
      <xdr:spPr>
        <a:xfrm>
          <a:off x="3746500" y="95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36145</xdr:rowOff>
    </xdr:from>
    <xdr:ext cx="599010" cy="259045"/>
    <xdr:sp macro="" textlink="">
      <xdr:nvSpPr>
        <xdr:cNvPr id="142" name="テキスト ボックス 141"/>
        <xdr:cNvSpPr txBox="1"/>
      </xdr:nvSpPr>
      <xdr:spPr>
        <a:xfrm>
          <a:off x="3497795" y="929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79550</xdr:rowOff>
    </xdr:from>
    <xdr:to>
      <xdr:col>15</xdr:col>
      <xdr:colOff>101600</xdr:colOff>
      <xdr:row>56</xdr:row>
      <xdr:rowOff>9700</xdr:rowOff>
    </xdr:to>
    <xdr:sp macro="" textlink="">
      <xdr:nvSpPr>
        <xdr:cNvPr id="143" name="楕円 142"/>
        <xdr:cNvSpPr/>
      </xdr:nvSpPr>
      <xdr:spPr>
        <a:xfrm>
          <a:off x="2857500" y="95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26227</xdr:rowOff>
    </xdr:from>
    <xdr:ext cx="599010" cy="259045"/>
    <xdr:sp macro="" textlink="">
      <xdr:nvSpPr>
        <xdr:cNvPr id="144" name="テキスト ボックス 143"/>
        <xdr:cNvSpPr txBox="1"/>
      </xdr:nvSpPr>
      <xdr:spPr>
        <a:xfrm>
          <a:off x="2608795" y="92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129679</xdr:rowOff>
    </xdr:from>
    <xdr:to>
      <xdr:col>10</xdr:col>
      <xdr:colOff>165100</xdr:colOff>
      <xdr:row>56</xdr:row>
      <xdr:rowOff>59829</xdr:rowOff>
    </xdr:to>
    <xdr:sp macro="" textlink="">
      <xdr:nvSpPr>
        <xdr:cNvPr id="145" name="楕円 144"/>
        <xdr:cNvSpPr/>
      </xdr:nvSpPr>
      <xdr:spPr>
        <a:xfrm>
          <a:off x="1968500" y="95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76356</xdr:rowOff>
    </xdr:from>
    <xdr:ext cx="599010" cy="259045"/>
    <xdr:sp macro="" textlink="">
      <xdr:nvSpPr>
        <xdr:cNvPr id="146" name="テキスト ボックス 145"/>
        <xdr:cNvSpPr txBox="1"/>
      </xdr:nvSpPr>
      <xdr:spPr>
        <a:xfrm>
          <a:off x="1719795" y="93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154449</xdr:rowOff>
    </xdr:from>
    <xdr:to>
      <xdr:col>6</xdr:col>
      <xdr:colOff>38100</xdr:colOff>
      <xdr:row>56</xdr:row>
      <xdr:rowOff>84599</xdr:rowOff>
    </xdr:to>
    <xdr:sp macro="" textlink="">
      <xdr:nvSpPr>
        <xdr:cNvPr id="147" name="楕円 146"/>
        <xdr:cNvSpPr/>
      </xdr:nvSpPr>
      <xdr:spPr>
        <a:xfrm>
          <a:off x="1079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101126</xdr:rowOff>
    </xdr:from>
    <xdr:ext cx="599010" cy="259045"/>
    <xdr:sp macro="" textlink="">
      <xdr:nvSpPr>
        <xdr:cNvPr id="148" name="テキスト ボックス 147"/>
        <xdr:cNvSpPr txBox="1"/>
      </xdr:nvSpPr>
      <xdr:spPr>
        <a:xfrm>
          <a:off x="830795" y="935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79235</xdr:rowOff>
    </xdr:from>
    <xdr:to>
      <xdr:col>24</xdr:col>
      <xdr:colOff>63500</xdr:colOff>
      <xdr:row>78</xdr:row>
      <xdr:rowOff>21856</xdr:rowOff>
    </xdr:to>
    <xdr:cxnSp macro="">
      <xdr:nvCxnSpPr>
        <xdr:cNvPr id="175" name="直線コネクタ 174"/>
        <xdr:cNvCxnSpPr/>
      </xdr:nvCxnSpPr>
      <xdr:spPr>
        <a:xfrm flipV="1">
          <a:off x="3797300" y="13280885"/>
          <a:ext cx="8382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2403</xdr:rowOff>
    </xdr:from>
    <xdr:to>
      <xdr:col>19</xdr:col>
      <xdr:colOff>177800</xdr:colOff>
      <xdr:row>78</xdr:row>
      <xdr:rowOff>21856</xdr:rowOff>
    </xdr:to>
    <xdr:cxnSp macro="">
      <xdr:nvCxnSpPr>
        <xdr:cNvPr id="178" name="直線コネクタ 177"/>
        <xdr:cNvCxnSpPr/>
      </xdr:nvCxnSpPr>
      <xdr:spPr>
        <a:xfrm>
          <a:off x="2908300" y="13375503"/>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58249</xdr:rowOff>
    </xdr:from>
    <xdr:to>
      <xdr:col>15</xdr:col>
      <xdr:colOff>50800</xdr:colOff>
      <xdr:row>78</xdr:row>
      <xdr:rowOff>2403</xdr:rowOff>
    </xdr:to>
    <xdr:cxnSp macro="">
      <xdr:nvCxnSpPr>
        <xdr:cNvPr id="181" name="直線コネクタ 180"/>
        <xdr:cNvCxnSpPr/>
      </xdr:nvCxnSpPr>
      <xdr:spPr>
        <a:xfrm>
          <a:off x="2019300" y="13259899"/>
          <a:ext cx="889000" cy="1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58249</xdr:rowOff>
    </xdr:from>
    <xdr:to>
      <xdr:col>10</xdr:col>
      <xdr:colOff>114300</xdr:colOff>
      <xdr:row>77</xdr:row>
      <xdr:rowOff>151747</xdr:rowOff>
    </xdr:to>
    <xdr:cxnSp macro="">
      <xdr:nvCxnSpPr>
        <xdr:cNvPr id="184" name="直線コネクタ 183"/>
        <xdr:cNvCxnSpPr/>
      </xdr:nvCxnSpPr>
      <xdr:spPr>
        <a:xfrm flipV="1">
          <a:off x="1130300" y="13259899"/>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28435</xdr:rowOff>
    </xdr:from>
    <xdr:to>
      <xdr:col>24</xdr:col>
      <xdr:colOff>114300</xdr:colOff>
      <xdr:row>77</xdr:row>
      <xdr:rowOff>130035</xdr:rowOff>
    </xdr:to>
    <xdr:sp macro="" textlink="">
      <xdr:nvSpPr>
        <xdr:cNvPr id="194" name="楕円 193"/>
        <xdr:cNvSpPr/>
      </xdr:nvSpPr>
      <xdr:spPr>
        <a:xfrm>
          <a:off x="45847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6862</xdr:rowOff>
    </xdr:from>
    <xdr:ext cx="534377" cy="259045"/>
    <xdr:sp macro="" textlink="">
      <xdr:nvSpPr>
        <xdr:cNvPr id="195" name="維持補修費該当値テキスト"/>
        <xdr:cNvSpPr txBox="1"/>
      </xdr:nvSpPr>
      <xdr:spPr>
        <a:xfrm>
          <a:off x="4686300" y="132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142506</xdr:rowOff>
    </xdr:from>
    <xdr:to>
      <xdr:col>20</xdr:col>
      <xdr:colOff>38100</xdr:colOff>
      <xdr:row>78</xdr:row>
      <xdr:rowOff>72656</xdr:rowOff>
    </xdr:to>
    <xdr:sp macro="" textlink="">
      <xdr:nvSpPr>
        <xdr:cNvPr id="196" name="楕円 195"/>
        <xdr:cNvSpPr/>
      </xdr:nvSpPr>
      <xdr:spPr>
        <a:xfrm>
          <a:off x="3746500" y="133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63783</xdr:rowOff>
    </xdr:from>
    <xdr:ext cx="469744" cy="259045"/>
    <xdr:sp macro="" textlink="">
      <xdr:nvSpPr>
        <xdr:cNvPr id="197" name="テキスト ボックス 196"/>
        <xdr:cNvSpPr txBox="1"/>
      </xdr:nvSpPr>
      <xdr:spPr>
        <a:xfrm>
          <a:off x="3562428" y="134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123053</xdr:rowOff>
    </xdr:from>
    <xdr:to>
      <xdr:col>15</xdr:col>
      <xdr:colOff>101600</xdr:colOff>
      <xdr:row>78</xdr:row>
      <xdr:rowOff>53203</xdr:rowOff>
    </xdr:to>
    <xdr:sp macro="" textlink="">
      <xdr:nvSpPr>
        <xdr:cNvPr id="198" name="楕円 197"/>
        <xdr:cNvSpPr/>
      </xdr:nvSpPr>
      <xdr:spPr>
        <a:xfrm>
          <a:off x="2857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44330</xdr:rowOff>
    </xdr:from>
    <xdr:ext cx="469744" cy="259045"/>
    <xdr:sp macro="" textlink="">
      <xdr:nvSpPr>
        <xdr:cNvPr id="199" name="テキスト ボックス 198"/>
        <xdr:cNvSpPr txBox="1"/>
      </xdr:nvSpPr>
      <xdr:spPr>
        <a:xfrm>
          <a:off x="2673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7449</xdr:rowOff>
    </xdr:from>
    <xdr:to>
      <xdr:col>10</xdr:col>
      <xdr:colOff>165100</xdr:colOff>
      <xdr:row>77</xdr:row>
      <xdr:rowOff>109049</xdr:rowOff>
    </xdr:to>
    <xdr:sp macro="" textlink="">
      <xdr:nvSpPr>
        <xdr:cNvPr id="200" name="楕円 199"/>
        <xdr:cNvSpPr/>
      </xdr:nvSpPr>
      <xdr:spPr>
        <a:xfrm>
          <a:off x="1968500" y="13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125576</xdr:rowOff>
    </xdr:from>
    <xdr:ext cx="534377" cy="259045"/>
    <xdr:sp macro="" textlink="">
      <xdr:nvSpPr>
        <xdr:cNvPr id="201" name="テキスト ボックス 200"/>
        <xdr:cNvSpPr txBox="1"/>
      </xdr:nvSpPr>
      <xdr:spPr>
        <a:xfrm>
          <a:off x="1752111" y="129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100947</xdr:rowOff>
    </xdr:from>
    <xdr:to>
      <xdr:col>6</xdr:col>
      <xdr:colOff>38100</xdr:colOff>
      <xdr:row>78</xdr:row>
      <xdr:rowOff>31097</xdr:rowOff>
    </xdr:to>
    <xdr:sp macro="" textlink="">
      <xdr:nvSpPr>
        <xdr:cNvPr id="202" name="楕円 201"/>
        <xdr:cNvSpPr/>
      </xdr:nvSpPr>
      <xdr:spPr>
        <a:xfrm>
          <a:off x="1079500" y="133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22224</xdr:rowOff>
    </xdr:from>
    <xdr:ext cx="469744" cy="259045"/>
    <xdr:sp macro="" textlink="">
      <xdr:nvSpPr>
        <xdr:cNvPr id="203" name="テキスト ボックス 202"/>
        <xdr:cNvSpPr txBox="1"/>
      </xdr:nvSpPr>
      <xdr:spPr>
        <a:xfrm>
          <a:off x="895428" y="13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160731</xdr:rowOff>
    </xdr:from>
    <xdr:to>
      <xdr:col>24</xdr:col>
      <xdr:colOff>63500</xdr:colOff>
      <xdr:row>94</xdr:row>
      <xdr:rowOff>120562</xdr:rowOff>
    </xdr:to>
    <xdr:cxnSp macro="">
      <xdr:nvCxnSpPr>
        <xdr:cNvPr id="233" name="直線コネクタ 232"/>
        <xdr:cNvCxnSpPr/>
      </xdr:nvCxnSpPr>
      <xdr:spPr>
        <a:xfrm flipV="1">
          <a:off x="3797300" y="16105581"/>
          <a:ext cx="8382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120562</xdr:rowOff>
    </xdr:from>
    <xdr:to>
      <xdr:col>19</xdr:col>
      <xdr:colOff>177800</xdr:colOff>
      <xdr:row>94</xdr:row>
      <xdr:rowOff>145402</xdr:rowOff>
    </xdr:to>
    <xdr:cxnSp macro="">
      <xdr:nvCxnSpPr>
        <xdr:cNvPr id="236" name="直線コネクタ 235"/>
        <xdr:cNvCxnSpPr/>
      </xdr:nvCxnSpPr>
      <xdr:spPr>
        <a:xfrm flipV="1">
          <a:off x="2908300" y="16236862"/>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145402</xdr:rowOff>
    </xdr:from>
    <xdr:to>
      <xdr:col>15</xdr:col>
      <xdr:colOff>50800</xdr:colOff>
      <xdr:row>94</xdr:row>
      <xdr:rowOff>163068</xdr:rowOff>
    </xdr:to>
    <xdr:cxnSp macro="">
      <xdr:nvCxnSpPr>
        <xdr:cNvPr id="239" name="直線コネクタ 238"/>
        <xdr:cNvCxnSpPr/>
      </xdr:nvCxnSpPr>
      <xdr:spPr>
        <a:xfrm flipV="1">
          <a:off x="2019300" y="16261702"/>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143574</xdr:rowOff>
    </xdr:from>
    <xdr:to>
      <xdr:col>10</xdr:col>
      <xdr:colOff>114300</xdr:colOff>
      <xdr:row>94</xdr:row>
      <xdr:rowOff>163068</xdr:rowOff>
    </xdr:to>
    <xdr:cxnSp macro="">
      <xdr:nvCxnSpPr>
        <xdr:cNvPr id="242" name="直線コネクタ 241"/>
        <xdr:cNvCxnSpPr/>
      </xdr:nvCxnSpPr>
      <xdr:spPr>
        <a:xfrm>
          <a:off x="1130300" y="16259874"/>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109931</xdr:rowOff>
    </xdr:from>
    <xdr:to>
      <xdr:col>24</xdr:col>
      <xdr:colOff>114300</xdr:colOff>
      <xdr:row>94</xdr:row>
      <xdr:rowOff>40081</xdr:rowOff>
    </xdr:to>
    <xdr:sp macro="" textlink="">
      <xdr:nvSpPr>
        <xdr:cNvPr id="252" name="楕円 251"/>
        <xdr:cNvSpPr/>
      </xdr:nvSpPr>
      <xdr:spPr>
        <a:xfrm>
          <a:off x="4584700" y="160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132808</xdr:rowOff>
    </xdr:from>
    <xdr:ext cx="599010" cy="259045"/>
    <xdr:sp macro="" textlink="">
      <xdr:nvSpPr>
        <xdr:cNvPr id="253" name="扶助費該当値テキスト"/>
        <xdr:cNvSpPr txBox="1"/>
      </xdr:nvSpPr>
      <xdr:spPr>
        <a:xfrm>
          <a:off x="4686300" y="1590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69762</xdr:rowOff>
    </xdr:from>
    <xdr:to>
      <xdr:col>20</xdr:col>
      <xdr:colOff>38100</xdr:colOff>
      <xdr:row>94</xdr:row>
      <xdr:rowOff>171362</xdr:rowOff>
    </xdr:to>
    <xdr:sp macro="" textlink="">
      <xdr:nvSpPr>
        <xdr:cNvPr id="254" name="楕円 253"/>
        <xdr:cNvSpPr/>
      </xdr:nvSpPr>
      <xdr:spPr>
        <a:xfrm>
          <a:off x="3746500" y="161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16439</xdr:rowOff>
    </xdr:from>
    <xdr:ext cx="534377" cy="259045"/>
    <xdr:sp macro="" textlink="">
      <xdr:nvSpPr>
        <xdr:cNvPr id="255" name="テキスト ボックス 254"/>
        <xdr:cNvSpPr txBox="1"/>
      </xdr:nvSpPr>
      <xdr:spPr>
        <a:xfrm>
          <a:off x="3530111" y="159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94602</xdr:rowOff>
    </xdr:from>
    <xdr:to>
      <xdr:col>15</xdr:col>
      <xdr:colOff>101600</xdr:colOff>
      <xdr:row>95</xdr:row>
      <xdr:rowOff>24752</xdr:rowOff>
    </xdr:to>
    <xdr:sp macro="" textlink="">
      <xdr:nvSpPr>
        <xdr:cNvPr id="256" name="楕円 255"/>
        <xdr:cNvSpPr/>
      </xdr:nvSpPr>
      <xdr:spPr>
        <a:xfrm>
          <a:off x="2857500" y="16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41279</xdr:rowOff>
    </xdr:from>
    <xdr:ext cx="534377" cy="259045"/>
    <xdr:sp macro="" textlink="">
      <xdr:nvSpPr>
        <xdr:cNvPr id="257" name="テキスト ボックス 256"/>
        <xdr:cNvSpPr txBox="1"/>
      </xdr:nvSpPr>
      <xdr:spPr>
        <a:xfrm>
          <a:off x="2641111" y="159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112268</xdr:rowOff>
    </xdr:from>
    <xdr:to>
      <xdr:col>10</xdr:col>
      <xdr:colOff>165100</xdr:colOff>
      <xdr:row>95</xdr:row>
      <xdr:rowOff>42418</xdr:rowOff>
    </xdr:to>
    <xdr:sp macro="" textlink="">
      <xdr:nvSpPr>
        <xdr:cNvPr id="258" name="楕円 257"/>
        <xdr:cNvSpPr/>
      </xdr:nvSpPr>
      <xdr:spPr>
        <a:xfrm>
          <a:off x="1968500" y="162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58945</xdr:rowOff>
    </xdr:from>
    <xdr:ext cx="534377" cy="259045"/>
    <xdr:sp macro="" textlink="">
      <xdr:nvSpPr>
        <xdr:cNvPr id="259" name="テキスト ボックス 258"/>
        <xdr:cNvSpPr txBox="1"/>
      </xdr:nvSpPr>
      <xdr:spPr>
        <a:xfrm>
          <a:off x="1752111"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92774</xdr:rowOff>
    </xdr:from>
    <xdr:to>
      <xdr:col>6</xdr:col>
      <xdr:colOff>38100</xdr:colOff>
      <xdr:row>95</xdr:row>
      <xdr:rowOff>22924</xdr:rowOff>
    </xdr:to>
    <xdr:sp macro="" textlink="">
      <xdr:nvSpPr>
        <xdr:cNvPr id="260" name="楕円 259"/>
        <xdr:cNvSpPr/>
      </xdr:nvSpPr>
      <xdr:spPr>
        <a:xfrm>
          <a:off x="1079500" y="162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39451</xdr:rowOff>
    </xdr:from>
    <xdr:ext cx="534377" cy="259045"/>
    <xdr:sp macro="" textlink="">
      <xdr:nvSpPr>
        <xdr:cNvPr id="261" name="テキスト ボックス 260"/>
        <xdr:cNvSpPr txBox="1"/>
      </xdr:nvSpPr>
      <xdr:spPr>
        <a:xfrm>
          <a:off x="863111" y="159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169939</xdr:rowOff>
    </xdr:from>
    <xdr:to>
      <xdr:col>55</xdr:col>
      <xdr:colOff>0</xdr:colOff>
      <xdr:row>35</xdr:row>
      <xdr:rowOff>61002</xdr:rowOff>
    </xdr:to>
    <xdr:cxnSp macro="">
      <xdr:nvCxnSpPr>
        <xdr:cNvPr id="289" name="直線コネクタ 288"/>
        <xdr:cNvCxnSpPr/>
      </xdr:nvCxnSpPr>
      <xdr:spPr>
        <a:xfrm flipV="1">
          <a:off x="9639300" y="5484889"/>
          <a:ext cx="838200" cy="5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123168</xdr:rowOff>
    </xdr:from>
    <xdr:to>
      <xdr:col>50</xdr:col>
      <xdr:colOff>114300</xdr:colOff>
      <xdr:row>35</xdr:row>
      <xdr:rowOff>61002</xdr:rowOff>
    </xdr:to>
    <xdr:cxnSp macro="">
      <xdr:nvCxnSpPr>
        <xdr:cNvPr id="292" name="直線コネクタ 291"/>
        <xdr:cNvCxnSpPr/>
      </xdr:nvCxnSpPr>
      <xdr:spPr>
        <a:xfrm>
          <a:off x="8750300" y="5952468"/>
          <a:ext cx="889000" cy="1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123168</xdr:rowOff>
    </xdr:from>
    <xdr:to>
      <xdr:col>45</xdr:col>
      <xdr:colOff>177800</xdr:colOff>
      <xdr:row>36</xdr:row>
      <xdr:rowOff>34352</xdr:rowOff>
    </xdr:to>
    <xdr:cxnSp macro="">
      <xdr:nvCxnSpPr>
        <xdr:cNvPr id="295" name="直線コネクタ 294"/>
        <xdr:cNvCxnSpPr/>
      </xdr:nvCxnSpPr>
      <xdr:spPr>
        <a:xfrm flipV="1">
          <a:off x="7861300" y="5952468"/>
          <a:ext cx="889000" cy="2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34352</xdr:rowOff>
    </xdr:from>
    <xdr:to>
      <xdr:col>41</xdr:col>
      <xdr:colOff>50800</xdr:colOff>
      <xdr:row>37</xdr:row>
      <xdr:rowOff>39098</xdr:rowOff>
    </xdr:to>
    <xdr:cxnSp macro="">
      <xdr:nvCxnSpPr>
        <xdr:cNvPr id="298" name="直線コネクタ 297"/>
        <xdr:cNvCxnSpPr/>
      </xdr:nvCxnSpPr>
      <xdr:spPr>
        <a:xfrm flipV="1">
          <a:off x="6972300" y="6206552"/>
          <a:ext cx="889000" cy="17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119139</xdr:rowOff>
    </xdr:from>
    <xdr:to>
      <xdr:col>55</xdr:col>
      <xdr:colOff>50800</xdr:colOff>
      <xdr:row>32</xdr:row>
      <xdr:rowOff>49289</xdr:rowOff>
    </xdr:to>
    <xdr:sp macro="" textlink="">
      <xdr:nvSpPr>
        <xdr:cNvPr id="308" name="楕円 307"/>
        <xdr:cNvSpPr/>
      </xdr:nvSpPr>
      <xdr:spPr>
        <a:xfrm>
          <a:off x="10426700" y="5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142016</xdr:rowOff>
    </xdr:from>
    <xdr:ext cx="599010" cy="259045"/>
    <xdr:sp macro="" textlink="">
      <xdr:nvSpPr>
        <xdr:cNvPr id="309" name="補助費等該当値テキスト"/>
        <xdr:cNvSpPr txBox="1"/>
      </xdr:nvSpPr>
      <xdr:spPr>
        <a:xfrm>
          <a:off x="10528300" y="52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10202</xdr:rowOff>
    </xdr:from>
    <xdr:to>
      <xdr:col>50</xdr:col>
      <xdr:colOff>165100</xdr:colOff>
      <xdr:row>35</xdr:row>
      <xdr:rowOff>111802</xdr:rowOff>
    </xdr:to>
    <xdr:sp macro="" textlink="">
      <xdr:nvSpPr>
        <xdr:cNvPr id="310" name="楕円 309"/>
        <xdr:cNvSpPr/>
      </xdr:nvSpPr>
      <xdr:spPr>
        <a:xfrm>
          <a:off x="9588500" y="60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128329</xdr:rowOff>
    </xdr:from>
    <xdr:ext cx="599010" cy="259045"/>
    <xdr:sp macro="" textlink="">
      <xdr:nvSpPr>
        <xdr:cNvPr id="311" name="テキスト ボックス 310"/>
        <xdr:cNvSpPr txBox="1"/>
      </xdr:nvSpPr>
      <xdr:spPr>
        <a:xfrm>
          <a:off x="9339795" y="57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72368</xdr:rowOff>
    </xdr:from>
    <xdr:to>
      <xdr:col>46</xdr:col>
      <xdr:colOff>38100</xdr:colOff>
      <xdr:row>35</xdr:row>
      <xdr:rowOff>2518</xdr:rowOff>
    </xdr:to>
    <xdr:sp macro="" textlink="">
      <xdr:nvSpPr>
        <xdr:cNvPr id="312" name="楕円 311"/>
        <xdr:cNvSpPr/>
      </xdr:nvSpPr>
      <xdr:spPr>
        <a:xfrm>
          <a:off x="8699500" y="5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19045</xdr:rowOff>
    </xdr:from>
    <xdr:ext cx="599010" cy="259045"/>
    <xdr:sp macro="" textlink="">
      <xdr:nvSpPr>
        <xdr:cNvPr id="313" name="テキスト ボックス 312"/>
        <xdr:cNvSpPr txBox="1"/>
      </xdr:nvSpPr>
      <xdr:spPr>
        <a:xfrm>
          <a:off x="8450795" y="56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155002</xdr:rowOff>
    </xdr:from>
    <xdr:to>
      <xdr:col>41</xdr:col>
      <xdr:colOff>101600</xdr:colOff>
      <xdr:row>36</xdr:row>
      <xdr:rowOff>85152</xdr:rowOff>
    </xdr:to>
    <xdr:sp macro="" textlink="">
      <xdr:nvSpPr>
        <xdr:cNvPr id="314" name="楕円 313"/>
        <xdr:cNvSpPr/>
      </xdr:nvSpPr>
      <xdr:spPr>
        <a:xfrm>
          <a:off x="7810500" y="6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101679</xdr:rowOff>
    </xdr:from>
    <xdr:ext cx="599010" cy="259045"/>
    <xdr:sp macro="" textlink="">
      <xdr:nvSpPr>
        <xdr:cNvPr id="315" name="テキスト ボックス 314"/>
        <xdr:cNvSpPr txBox="1"/>
      </xdr:nvSpPr>
      <xdr:spPr>
        <a:xfrm>
          <a:off x="7561795" y="59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159748</xdr:rowOff>
    </xdr:from>
    <xdr:to>
      <xdr:col>36</xdr:col>
      <xdr:colOff>165100</xdr:colOff>
      <xdr:row>37</xdr:row>
      <xdr:rowOff>89898</xdr:rowOff>
    </xdr:to>
    <xdr:sp macro="" textlink="">
      <xdr:nvSpPr>
        <xdr:cNvPr id="316" name="楕円 315"/>
        <xdr:cNvSpPr/>
      </xdr:nvSpPr>
      <xdr:spPr>
        <a:xfrm>
          <a:off x="6921500" y="63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106425</xdr:rowOff>
    </xdr:from>
    <xdr:ext cx="599010" cy="259045"/>
    <xdr:sp macro="" textlink="">
      <xdr:nvSpPr>
        <xdr:cNvPr id="317" name="テキスト ボックス 316"/>
        <xdr:cNvSpPr txBox="1"/>
      </xdr:nvSpPr>
      <xdr:spPr>
        <a:xfrm>
          <a:off x="6672795" y="61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67072</xdr:rowOff>
    </xdr:from>
    <xdr:to>
      <xdr:col>55</xdr:col>
      <xdr:colOff>0</xdr:colOff>
      <xdr:row>57</xdr:row>
      <xdr:rowOff>121428</xdr:rowOff>
    </xdr:to>
    <xdr:cxnSp macro="">
      <xdr:nvCxnSpPr>
        <xdr:cNvPr id="348" name="直線コネクタ 347"/>
        <xdr:cNvCxnSpPr/>
      </xdr:nvCxnSpPr>
      <xdr:spPr>
        <a:xfrm flipV="1">
          <a:off x="9639300" y="9668272"/>
          <a:ext cx="8382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97323</xdr:rowOff>
    </xdr:from>
    <xdr:to>
      <xdr:col>50</xdr:col>
      <xdr:colOff>114300</xdr:colOff>
      <xdr:row>57</xdr:row>
      <xdr:rowOff>121428</xdr:rowOff>
    </xdr:to>
    <xdr:cxnSp macro="">
      <xdr:nvCxnSpPr>
        <xdr:cNvPr id="351" name="直線コネクタ 350"/>
        <xdr:cNvCxnSpPr/>
      </xdr:nvCxnSpPr>
      <xdr:spPr>
        <a:xfrm>
          <a:off x="8750300" y="9869973"/>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97323</xdr:rowOff>
    </xdr:from>
    <xdr:to>
      <xdr:col>45</xdr:col>
      <xdr:colOff>177800</xdr:colOff>
      <xdr:row>57</xdr:row>
      <xdr:rowOff>165713</xdr:rowOff>
    </xdr:to>
    <xdr:cxnSp macro="">
      <xdr:nvCxnSpPr>
        <xdr:cNvPr id="354" name="直線コネクタ 353"/>
        <xdr:cNvCxnSpPr/>
      </xdr:nvCxnSpPr>
      <xdr:spPr>
        <a:xfrm flipV="1">
          <a:off x="7861300" y="9869973"/>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125914</xdr:rowOff>
    </xdr:from>
    <xdr:to>
      <xdr:col>41</xdr:col>
      <xdr:colOff>50800</xdr:colOff>
      <xdr:row>57</xdr:row>
      <xdr:rowOff>165713</xdr:rowOff>
    </xdr:to>
    <xdr:cxnSp macro="">
      <xdr:nvCxnSpPr>
        <xdr:cNvPr id="357" name="直線コネクタ 356"/>
        <xdr:cNvCxnSpPr/>
      </xdr:nvCxnSpPr>
      <xdr:spPr>
        <a:xfrm>
          <a:off x="6972300" y="9898564"/>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16272</xdr:rowOff>
    </xdr:from>
    <xdr:to>
      <xdr:col>55</xdr:col>
      <xdr:colOff>50800</xdr:colOff>
      <xdr:row>56</xdr:row>
      <xdr:rowOff>117872</xdr:rowOff>
    </xdr:to>
    <xdr:sp macro="" textlink="">
      <xdr:nvSpPr>
        <xdr:cNvPr id="367" name="楕円 366"/>
        <xdr:cNvSpPr/>
      </xdr:nvSpPr>
      <xdr:spPr>
        <a:xfrm>
          <a:off x="10426700" y="96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39149</xdr:rowOff>
    </xdr:from>
    <xdr:ext cx="599010" cy="259045"/>
    <xdr:sp macro="" textlink="">
      <xdr:nvSpPr>
        <xdr:cNvPr id="368" name="普通建設事業費該当値テキスト"/>
        <xdr:cNvSpPr txBox="1"/>
      </xdr:nvSpPr>
      <xdr:spPr>
        <a:xfrm>
          <a:off x="10528300" y="94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70628</xdr:rowOff>
    </xdr:from>
    <xdr:to>
      <xdr:col>50</xdr:col>
      <xdr:colOff>165100</xdr:colOff>
      <xdr:row>58</xdr:row>
      <xdr:rowOff>778</xdr:rowOff>
    </xdr:to>
    <xdr:sp macro="" textlink="">
      <xdr:nvSpPr>
        <xdr:cNvPr id="369" name="楕円 368"/>
        <xdr:cNvSpPr/>
      </xdr:nvSpPr>
      <xdr:spPr>
        <a:xfrm>
          <a:off x="9588500" y="98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17305</xdr:rowOff>
    </xdr:from>
    <xdr:ext cx="599010" cy="259045"/>
    <xdr:sp macro="" textlink="">
      <xdr:nvSpPr>
        <xdr:cNvPr id="370" name="テキスト ボックス 369"/>
        <xdr:cNvSpPr txBox="1"/>
      </xdr:nvSpPr>
      <xdr:spPr>
        <a:xfrm>
          <a:off x="9339795" y="961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46523</xdr:rowOff>
    </xdr:from>
    <xdr:to>
      <xdr:col>46</xdr:col>
      <xdr:colOff>38100</xdr:colOff>
      <xdr:row>57</xdr:row>
      <xdr:rowOff>148123</xdr:rowOff>
    </xdr:to>
    <xdr:sp macro="" textlink="">
      <xdr:nvSpPr>
        <xdr:cNvPr id="371" name="楕円 370"/>
        <xdr:cNvSpPr/>
      </xdr:nvSpPr>
      <xdr:spPr>
        <a:xfrm>
          <a:off x="8699500" y="98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164650</xdr:rowOff>
    </xdr:from>
    <xdr:ext cx="599010" cy="259045"/>
    <xdr:sp macro="" textlink="">
      <xdr:nvSpPr>
        <xdr:cNvPr id="372" name="テキスト ボックス 371"/>
        <xdr:cNvSpPr txBox="1"/>
      </xdr:nvSpPr>
      <xdr:spPr>
        <a:xfrm>
          <a:off x="8450795" y="959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114913</xdr:rowOff>
    </xdr:from>
    <xdr:to>
      <xdr:col>41</xdr:col>
      <xdr:colOff>101600</xdr:colOff>
      <xdr:row>58</xdr:row>
      <xdr:rowOff>45063</xdr:rowOff>
    </xdr:to>
    <xdr:sp macro="" textlink="">
      <xdr:nvSpPr>
        <xdr:cNvPr id="373" name="楕円 372"/>
        <xdr:cNvSpPr/>
      </xdr:nvSpPr>
      <xdr:spPr>
        <a:xfrm>
          <a:off x="7810500" y="98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61590</xdr:rowOff>
    </xdr:from>
    <xdr:ext cx="599010" cy="259045"/>
    <xdr:sp macro="" textlink="">
      <xdr:nvSpPr>
        <xdr:cNvPr id="374" name="テキスト ボックス 373"/>
        <xdr:cNvSpPr txBox="1"/>
      </xdr:nvSpPr>
      <xdr:spPr>
        <a:xfrm>
          <a:off x="7561795" y="966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75114</xdr:rowOff>
    </xdr:from>
    <xdr:to>
      <xdr:col>36</xdr:col>
      <xdr:colOff>165100</xdr:colOff>
      <xdr:row>58</xdr:row>
      <xdr:rowOff>5264</xdr:rowOff>
    </xdr:to>
    <xdr:sp macro="" textlink="">
      <xdr:nvSpPr>
        <xdr:cNvPr id="375" name="楕円 374"/>
        <xdr:cNvSpPr/>
      </xdr:nvSpPr>
      <xdr:spPr>
        <a:xfrm>
          <a:off x="6921500" y="98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21791</xdr:rowOff>
    </xdr:from>
    <xdr:ext cx="599010" cy="259045"/>
    <xdr:sp macro="" textlink="">
      <xdr:nvSpPr>
        <xdr:cNvPr id="376" name="テキスト ボックス 375"/>
        <xdr:cNvSpPr txBox="1"/>
      </xdr:nvSpPr>
      <xdr:spPr>
        <a:xfrm>
          <a:off x="6672795" y="96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94343</xdr:rowOff>
    </xdr:from>
    <xdr:to>
      <xdr:col>55</xdr:col>
      <xdr:colOff>0</xdr:colOff>
      <xdr:row>78</xdr:row>
      <xdr:rowOff>106976</xdr:rowOff>
    </xdr:to>
    <xdr:cxnSp macro="">
      <xdr:nvCxnSpPr>
        <xdr:cNvPr id="407" name="直線コネクタ 406"/>
        <xdr:cNvCxnSpPr/>
      </xdr:nvCxnSpPr>
      <xdr:spPr>
        <a:xfrm flipV="1">
          <a:off x="9639300" y="13467443"/>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95628</xdr:rowOff>
    </xdr:from>
    <xdr:to>
      <xdr:col>50</xdr:col>
      <xdr:colOff>114300</xdr:colOff>
      <xdr:row>78</xdr:row>
      <xdr:rowOff>106976</xdr:rowOff>
    </xdr:to>
    <xdr:cxnSp macro="">
      <xdr:nvCxnSpPr>
        <xdr:cNvPr id="410" name="直線コネクタ 409"/>
        <xdr:cNvCxnSpPr/>
      </xdr:nvCxnSpPr>
      <xdr:spPr>
        <a:xfrm>
          <a:off x="8750300" y="13468728"/>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95628</xdr:rowOff>
    </xdr:from>
    <xdr:to>
      <xdr:col>45</xdr:col>
      <xdr:colOff>177800</xdr:colOff>
      <xdr:row>78</xdr:row>
      <xdr:rowOff>164278</xdr:rowOff>
    </xdr:to>
    <xdr:cxnSp macro="">
      <xdr:nvCxnSpPr>
        <xdr:cNvPr id="413" name="直線コネクタ 412"/>
        <xdr:cNvCxnSpPr/>
      </xdr:nvCxnSpPr>
      <xdr:spPr>
        <a:xfrm flipV="1">
          <a:off x="7861300" y="13468728"/>
          <a:ext cx="889000" cy="6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78330</xdr:rowOff>
    </xdr:from>
    <xdr:to>
      <xdr:col>41</xdr:col>
      <xdr:colOff>50800</xdr:colOff>
      <xdr:row>78</xdr:row>
      <xdr:rowOff>164278</xdr:rowOff>
    </xdr:to>
    <xdr:cxnSp macro="">
      <xdr:nvCxnSpPr>
        <xdr:cNvPr id="416" name="直線コネクタ 415"/>
        <xdr:cNvCxnSpPr/>
      </xdr:nvCxnSpPr>
      <xdr:spPr>
        <a:xfrm>
          <a:off x="6972300" y="13451430"/>
          <a:ext cx="889000" cy="8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43543</xdr:rowOff>
    </xdr:from>
    <xdr:to>
      <xdr:col>55</xdr:col>
      <xdr:colOff>50800</xdr:colOff>
      <xdr:row>78</xdr:row>
      <xdr:rowOff>145143</xdr:rowOff>
    </xdr:to>
    <xdr:sp macro="" textlink="">
      <xdr:nvSpPr>
        <xdr:cNvPr id="426" name="楕円 425"/>
        <xdr:cNvSpPr/>
      </xdr:nvSpPr>
      <xdr:spPr>
        <a:xfrm>
          <a:off x="104267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66420</xdr:rowOff>
    </xdr:from>
    <xdr:ext cx="599010" cy="259045"/>
    <xdr:sp macro="" textlink="">
      <xdr:nvSpPr>
        <xdr:cNvPr id="427" name="普通建設事業費 （ うち新規整備　）該当値テキスト"/>
        <xdr:cNvSpPr txBox="1"/>
      </xdr:nvSpPr>
      <xdr:spPr>
        <a:xfrm>
          <a:off x="10528300" y="132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56176</xdr:rowOff>
    </xdr:from>
    <xdr:to>
      <xdr:col>50</xdr:col>
      <xdr:colOff>165100</xdr:colOff>
      <xdr:row>78</xdr:row>
      <xdr:rowOff>157776</xdr:rowOff>
    </xdr:to>
    <xdr:sp macro="" textlink="">
      <xdr:nvSpPr>
        <xdr:cNvPr id="428" name="楕円 427"/>
        <xdr:cNvSpPr/>
      </xdr:nvSpPr>
      <xdr:spPr>
        <a:xfrm>
          <a:off x="9588500" y="134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2853</xdr:rowOff>
    </xdr:from>
    <xdr:ext cx="599010" cy="259045"/>
    <xdr:sp macro="" textlink="">
      <xdr:nvSpPr>
        <xdr:cNvPr id="429" name="テキスト ボックス 428"/>
        <xdr:cNvSpPr txBox="1"/>
      </xdr:nvSpPr>
      <xdr:spPr>
        <a:xfrm>
          <a:off x="9339795" y="132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44828</xdr:rowOff>
    </xdr:from>
    <xdr:to>
      <xdr:col>46</xdr:col>
      <xdr:colOff>38100</xdr:colOff>
      <xdr:row>78</xdr:row>
      <xdr:rowOff>146428</xdr:rowOff>
    </xdr:to>
    <xdr:sp macro="" textlink="">
      <xdr:nvSpPr>
        <xdr:cNvPr id="430" name="楕円 429"/>
        <xdr:cNvSpPr/>
      </xdr:nvSpPr>
      <xdr:spPr>
        <a:xfrm>
          <a:off x="8699500" y="134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162955</xdr:rowOff>
    </xdr:from>
    <xdr:ext cx="599010" cy="259045"/>
    <xdr:sp macro="" textlink="">
      <xdr:nvSpPr>
        <xdr:cNvPr id="431" name="テキスト ボックス 430"/>
        <xdr:cNvSpPr txBox="1"/>
      </xdr:nvSpPr>
      <xdr:spPr>
        <a:xfrm>
          <a:off x="8450795" y="131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113478</xdr:rowOff>
    </xdr:from>
    <xdr:to>
      <xdr:col>41</xdr:col>
      <xdr:colOff>101600</xdr:colOff>
      <xdr:row>79</xdr:row>
      <xdr:rowOff>43628</xdr:rowOff>
    </xdr:to>
    <xdr:sp macro="" textlink="">
      <xdr:nvSpPr>
        <xdr:cNvPr id="432" name="楕円 431"/>
        <xdr:cNvSpPr/>
      </xdr:nvSpPr>
      <xdr:spPr>
        <a:xfrm>
          <a:off x="7810500" y="134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60155</xdr:rowOff>
    </xdr:from>
    <xdr:ext cx="534377" cy="259045"/>
    <xdr:sp macro="" textlink="">
      <xdr:nvSpPr>
        <xdr:cNvPr id="433" name="テキスト ボックス 432"/>
        <xdr:cNvSpPr txBox="1"/>
      </xdr:nvSpPr>
      <xdr:spPr>
        <a:xfrm>
          <a:off x="7594111" y="132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27530</xdr:rowOff>
    </xdr:from>
    <xdr:to>
      <xdr:col>36</xdr:col>
      <xdr:colOff>165100</xdr:colOff>
      <xdr:row>78</xdr:row>
      <xdr:rowOff>129130</xdr:rowOff>
    </xdr:to>
    <xdr:sp macro="" textlink="">
      <xdr:nvSpPr>
        <xdr:cNvPr id="434" name="楕円 433"/>
        <xdr:cNvSpPr/>
      </xdr:nvSpPr>
      <xdr:spPr>
        <a:xfrm>
          <a:off x="6921500" y="134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145657</xdr:rowOff>
    </xdr:from>
    <xdr:ext cx="599010" cy="259045"/>
    <xdr:sp macro="" textlink="">
      <xdr:nvSpPr>
        <xdr:cNvPr id="435" name="テキスト ボックス 434"/>
        <xdr:cNvSpPr txBox="1"/>
      </xdr:nvSpPr>
      <xdr:spPr>
        <a:xfrm>
          <a:off x="6672795" y="1317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5077</xdr:rowOff>
    </xdr:from>
    <xdr:to>
      <xdr:col>55</xdr:col>
      <xdr:colOff>0</xdr:colOff>
      <xdr:row>95</xdr:row>
      <xdr:rowOff>115537</xdr:rowOff>
    </xdr:to>
    <xdr:cxnSp macro="">
      <xdr:nvCxnSpPr>
        <xdr:cNvPr id="460" name="直線コネクタ 459"/>
        <xdr:cNvCxnSpPr/>
      </xdr:nvCxnSpPr>
      <xdr:spPr>
        <a:xfrm flipV="1">
          <a:off x="9639300" y="15607027"/>
          <a:ext cx="838200" cy="79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76691</xdr:rowOff>
    </xdr:from>
    <xdr:to>
      <xdr:col>50</xdr:col>
      <xdr:colOff>114300</xdr:colOff>
      <xdr:row>95</xdr:row>
      <xdr:rowOff>115537</xdr:rowOff>
    </xdr:to>
    <xdr:cxnSp macro="">
      <xdr:nvCxnSpPr>
        <xdr:cNvPr id="463" name="直線コネクタ 462"/>
        <xdr:cNvCxnSpPr/>
      </xdr:nvCxnSpPr>
      <xdr:spPr>
        <a:xfrm>
          <a:off x="8750300" y="16364441"/>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47299</xdr:rowOff>
    </xdr:from>
    <xdr:to>
      <xdr:col>45</xdr:col>
      <xdr:colOff>177800</xdr:colOff>
      <xdr:row>95</xdr:row>
      <xdr:rowOff>76691</xdr:rowOff>
    </xdr:to>
    <xdr:cxnSp macro="">
      <xdr:nvCxnSpPr>
        <xdr:cNvPr id="466" name="直線コネクタ 465"/>
        <xdr:cNvCxnSpPr/>
      </xdr:nvCxnSpPr>
      <xdr:spPr>
        <a:xfrm>
          <a:off x="7861300" y="1633504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47299</xdr:rowOff>
    </xdr:from>
    <xdr:to>
      <xdr:col>41</xdr:col>
      <xdr:colOff>50800</xdr:colOff>
      <xdr:row>96</xdr:row>
      <xdr:rowOff>33550</xdr:rowOff>
    </xdr:to>
    <xdr:cxnSp macro="">
      <xdr:nvCxnSpPr>
        <xdr:cNvPr id="469" name="直線コネクタ 468"/>
        <xdr:cNvCxnSpPr/>
      </xdr:nvCxnSpPr>
      <xdr:spPr>
        <a:xfrm flipV="1">
          <a:off x="6972300" y="16335049"/>
          <a:ext cx="889000" cy="1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125727</xdr:rowOff>
    </xdr:from>
    <xdr:to>
      <xdr:col>55</xdr:col>
      <xdr:colOff>50800</xdr:colOff>
      <xdr:row>91</xdr:row>
      <xdr:rowOff>55877</xdr:rowOff>
    </xdr:to>
    <xdr:sp macro="" textlink="">
      <xdr:nvSpPr>
        <xdr:cNvPr id="479" name="楕円 478"/>
        <xdr:cNvSpPr/>
      </xdr:nvSpPr>
      <xdr:spPr>
        <a:xfrm>
          <a:off x="10426700" y="155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66472</xdr:rowOff>
    </xdr:from>
    <xdr:ext cx="599010" cy="259045"/>
    <xdr:sp macro="" textlink="">
      <xdr:nvSpPr>
        <xdr:cNvPr id="480" name="普通建設事業費 （ うち更新整備　）該当値テキスト"/>
        <xdr:cNvSpPr txBox="1"/>
      </xdr:nvSpPr>
      <xdr:spPr>
        <a:xfrm>
          <a:off x="10528300" y="1549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64737</xdr:rowOff>
    </xdr:from>
    <xdr:to>
      <xdr:col>50</xdr:col>
      <xdr:colOff>165100</xdr:colOff>
      <xdr:row>95</xdr:row>
      <xdr:rowOff>166337</xdr:rowOff>
    </xdr:to>
    <xdr:sp macro="" textlink="">
      <xdr:nvSpPr>
        <xdr:cNvPr id="481" name="楕円 480"/>
        <xdr:cNvSpPr/>
      </xdr:nvSpPr>
      <xdr:spPr>
        <a:xfrm>
          <a:off x="9588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157464</xdr:rowOff>
    </xdr:from>
    <xdr:ext cx="534377" cy="259045"/>
    <xdr:sp macro="" textlink="">
      <xdr:nvSpPr>
        <xdr:cNvPr id="482" name="テキスト ボックス 481"/>
        <xdr:cNvSpPr txBox="1"/>
      </xdr:nvSpPr>
      <xdr:spPr>
        <a:xfrm>
          <a:off x="9372111" y="164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25891</xdr:rowOff>
    </xdr:from>
    <xdr:to>
      <xdr:col>46</xdr:col>
      <xdr:colOff>38100</xdr:colOff>
      <xdr:row>95</xdr:row>
      <xdr:rowOff>127491</xdr:rowOff>
    </xdr:to>
    <xdr:sp macro="" textlink="">
      <xdr:nvSpPr>
        <xdr:cNvPr id="483" name="楕円 482"/>
        <xdr:cNvSpPr/>
      </xdr:nvSpPr>
      <xdr:spPr>
        <a:xfrm>
          <a:off x="8699500" y="163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144018</xdr:rowOff>
    </xdr:from>
    <xdr:ext cx="534377" cy="259045"/>
    <xdr:sp macro="" textlink="">
      <xdr:nvSpPr>
        <xdr:cNvPr id="484" name="テキスト ボックス 483"/>
        <xdr:cNvSpPr txBox="1"/>
      </xdr:nvSpPr>
      <xdr:spPr>
        <a:xfrm>
          <a:off x="8483111" y="160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167949</xdr:rowOff>
    </xdr:from>
    <xdr:to>
      <xdr:col>41</xdr:col>
      <xdr:colOff>101600</xdr:colOff>
      <xdr:row>95</xdr:row>
      <xdr:rowOff>98099</xdr:rowOff>
    </xdr:to>
    <xdr:sp macro="" textlink="">
      <xdr:nvSpPr>
        <xdr:cNvPr id="485" name="楕円 484"/>
        <xdr:cNvSpPr/>
      </xdr:nvSpPr>
      <xdr:spPr>
        <a:xfrm>
          <a:off x="7810500" y="162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114626</xdr:rowOff>
    </xdr:from>
    <xdr:ext cx="534377" cy="259045"/>
    <xdr:sp macro="" textlink="">
      <xdr:nvSpPr>
        <xdr:cNvPr id="486" name="テキスト ボックス 485"/>
        <xdr:cNvSpPr txBox="1"/>
      </xdr:nvSpPr>
      <xdr:spPr>
        <a:xfrm>
          <a:off x="7594111" y="16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154200</xdr:rowOff>
    </xdr:from>
    <xdr:to>
      <xdr:col>36</xdr:col>
      <xdr:colOff>165100</xdr:colOff>
      <xdr:row>96</xdr:row>
      <xdr:rowOff>84350</xdr:rowOff>
    </xdr:to>
    <xdr:sp macro="" textlink="">
      <xdr:nvSpPr>
        <xdr:cNvPr id="487" name="楕円 486"/>
        <xdr:cNvSpPr/>
      </xdr:nvSpPr>
      <xdr:spPr>
        <a:xfrm>
          <a:off x="6921500" y="16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75477</xdr:rowOff>
    </xdr:from>
    <xdr:ext cx="534377" cy="259045"/>
    <xdr:sp macro="" textlink="">
      <xdr:nvSpPr>
        <xdr:cNvPr id="488" name="テキスト ボックス 487"/>
        <xdr:cNvSpPr txBox="1"/>
      </xdr:nvSpPr>
      <xdr:spPr>
        <a:xfrm>
          <a:off x="6705111" y="16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170327</xdr:rowOff>
    </xdr:from>
    <xdr:to>
      <xdr:col>85</xdr:col>
      <xdr:colOff>127000</xdr:colOff>
      <xdr:row>38</xdr:row>
      <xdr:rowOff>13204</xdr:rowOff>
    </xdr:to>
    <xdr:cxnSp macro="">
      <xdr:nvCxnSpPr>
        <xdr:cNvPr id="513" name="直線コネクタ 512"/>
        <xdr:cNvCxnSpPr/>
      </xdr:nvCxnSpPr>
      <xdr:spPr>
        <a:xfrm>
          <a:off x="15481300" y="6513977"/>
          <a:ext cx="8382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170327</xdr:rowOff>
    </xdr:from>
    <xdr:to>
      <xdr:col>81</xdr:col>
      <xdr:colOff>50800</xdr:colOff>
      <xdr:row>38</xdr:row>
      <xdr:rowOff>7838</xdr:rowOff>
    </xdr:to>
    <xdr:cxnSp macro="">
      <xdr:nvCxnSpPr>
        <xdr:cNvPr id="516" name="直線コネクタ 515"/>
        <xdr:cNvCxnSpPr/>
      </xdr:nvCxnSpPr>
      <xdr:spPr>
        <a:xfrm flipV="1">
          <a:off x="14592300" y="6513977"/>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131768</xdr:rowOff>
    </xdr:from>
    <xdr:to>
      <xdr:col>76</xdr:col>
      <xdr:colOff>114300</xdr:colOff>
      <xdr:row>38</xdr:row>
      <xdr:rowOff>7838</xdr:rowOff>
    </xdr:to>
    <xdr:cxnSp macro="">
      <xdr:nvCxnSpPr>
        <xdr:cNvPr id="519" name="直線コネクタ 518"/>
        <xdr:cNvCxnSpPr/>
      </xdr:nvCxnSpPr>
      <xdr:spPr>
        <a:xfrm>
          <a:off x="13703300" y="6475418"/>
          <a:ext cx="889000" cy="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48946</xdr:rowOff>
    </xdr:from>
    <xdr:to>
      <xdr:col>71</xdr:col>
      <xdr:colOff>177800</xdr:colOff>
      <xdr:row>37</xdr:row>
      <xdr:rowOff>131768</xdr:rowOff>
    </xdr:to>
    <xdr:cxnSp macro="">
      <xdr:nvCxnSpPr>
        <xdr:cNvPr id="522" name="直線コネクタ 521"/>
        <xdr:cNvCxnSpPr/>
      </xdr:nvCxnSpPr>
      <xdr:spPr>
        <a:xfrm>
          <a:off x="12814300" y="5878246"/>
          <a:ext cx="889000" cy="5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133854</xdr:rowOff>
    </xdr:from>
    <xdr:to>
      <xdr:col>85</xdr:col>
      <xdr:colOff>177800</xdr:colOff>
      <xdr:row>38</xdr:row>
      <xdr:rowOff>64004</xdr:rowOff>
    </xdr:to>
    <xdr:sp macro="" textlink="">
      <xdr:nvSpPr>
        <xdr:cNvPr id="532" name="楕円 531"/>
        <xdr:cNvSpPr/>
      </xdr:nvSpPr>
      <xdr:spPr>
        <a:xfrm>
          <a:off x="16268700" y="64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119527</xdr:rowOff>
    </xdr:from>
    <xdr:to>
      <xdr:col>81</xdr:col>
      <xdr:colOff>101600</xdr:colOff>
      <xdr:row>38</xdr:row>
      <xdr:rowOff>49677</xdr:rowOff>
    </xdr:to>
    <xdr:sp macro="" textlink="">
      <xdr:nvSpPr>
        <xdr:cNvPr id="534" name="楕円 533"/>
        <xdr:cNvSpPr/>
      </xdr:nvSpPr>
      <xdr:spPr>
        <a:xfrm>
          <a:off x="15430500" y="64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40804</xdr:rowOff>
    </xdr:from>
    <xdr:ext cx="469744" cy="259045"/>
    <xdr:sp macro="" textlink="">
      <xdr:nvSpPr>
        <xdr:cNvPr id="535" name="テキスト ボックス 534"/>
        <xdr:cNvSpPr txBox="1"/>
      </xdr:nvSpPr>
      <xdr:spPr>
        <a:xfrm>
          <a:off x="15246428" y="65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128488</xdr:rowOff>
    </xdr:from>
    <xdr:to>
      <xdr:col>76</xdr:col>
      <xdr:colOff>165100</xdr:colOff>
      <xdr:row>38</xdr:row>
      <xdr:rowOff>58638</xdr:rowOff>
    </xdr:to>
    <xdr:sp macro="" textlink="">
      <xdr:nvSpPr>
        <xdr:cNvPr id="536" name="楕円 535"/>
        <xdr:cNvSpPr/>
      </xdr:nvSpPr>
      <xdr:spPr>
        <a:xfrm>
          <a:off x="14541500" y="64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49765</xdr:rowOff>
    </xdr:from>
    <xdr:ext cx="469744" cy="259045"/>
    <xdr:sp macro="" textlink="">
      <xdr:nvSpPr>
        <xdr:cNvPr id="537" name="テキスト ボックス 536"/>
        <xdr:cNvSpPr txBox="1"/>
      </xdr:nvSpPr>
      <xdr:spPr>
        <a:xfrm>
          <a:off x="14357428" y="65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80968</xdr:rowOff>
    </xdr:from>
    <xdr:to>
      <xdr:col>72</xdr:col>
      <xdr:colOff>38100</xdr:colOff>
      <xdr:row>38</xdr:row>
      <xdr:rowOff>11117</xdr:rowOff>
    </xdr:to>
    <xdr:sp macro="" textlink="">
      <xdr:nvSpPr>
        <xdr:cNvPr id="538" name="楕円 537"/>
        <xdr:cNvSpPr/>
      </xdr:nvSpPr>
      <xdr:spPr>
        <a:xfrm>
          <a:off x="13652500" y="64246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27645</xdr:rowOff>
    </xdr:from>
    <xdr:ext cx="534377" cy="259045"/>
    <xdr:sp macro="" textlink="">
      <xdr:nvSpPr>
        <xdr:cNvPr id="539" name="テキスト ボックス 538"/>
        <xdr:cNvSpPr txBox="1"/>
      </xdr:nvSpPr>
      <xdr:spPr>
        <a:xfrm>
          <a:off x="13436111" y="61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169596</xdr:rowOff>
    </xdr:from>
    <xdr:to>
      <xdr:col>67</xdr:col>
      <xdr:colOff>101600</xdr:colOff>
      <xdr:row>34</xdr:row>
      <xdr:rowOff>99746</xdr:rowOff>
    </xdr:to>
    <xdr:sp macro="" textlink="">
      <xdr:nvSpPr>
        <xdr:cNvPr id="540" name="楕円 539"/>
        <xdr:cNvSpPr/>
      </xdr:nvSpPr>
      <xdr:spPr>
        <a:xfrm>
          <a:off x="12763500" y="58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116273</xdr:rowOff>
    </xdr:from>
    <xdr:ext cx="599010" cy="259045"/>
    <xdr:sp macro="" textlink="">
      <xdr:nvSpPr>
        <xdr:cNvPr id="541" name="テキスト ボックス 540"/>
        <xdr:cNvSpPr txBox="1"/>
      </xdr:nvSpPr>
      <xdr:spPr>
        <a:xfrm>
          <a:off x="12514795" y="56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2764</xdr:rowOff>
    </xdr:from>
    <xdr:to>
      <xdr:col>85</xdr:col>
      <xdr:colOff>127000</xdr:colOff>
      <xdr:row>74</xdr:row>
      <xdr:rowOff>65281</xdr:rowOff>
    </xdr:to>
    <xdr:cxnSp macro="">
      <xdr:nvCxnSpPr>
        <xdr:cNvPr id="617" name="直線コネクタ 616"/>
        <xdr:cNvCxnSpPr/>
      </xdr:nvCxnSpPr>
      <xdr:spPr>
        <a:xfrm flipV="1">
          <a:off x="15481300" y="12690064"/>
          <a:ext cx="8382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65711</xdr:rowOff>
    </xdr:from>
    <xdr:to>
      <xdr:col>81</xdr:col>
      <xdr:colOff>50800</xdr:colOff>
      <xdr:row>74</xdr:row>
      <xdr:rowOff>65281</xdr:rowOff>
    </xdr:to>
    <xdr:cxnSp macro="">
      <xdr:nvCxnSpPr>
        <xdr:cNvPr id="620" name="直線コネクタ 619"/>
        <xdr:cNvCxnSpPr/>
      </xdr:nvCxnSpPr>
      <xdr:spPr>
        <a:xfrm>
          <a:off x="14592300" y="12581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113722</xdr:rowOff>
    </xdr:from>
    <xdr:to>
      <xdr:col>76</xdr:col>
      <xdr:colOff>114300</xdr:colOff>
      <xdr:row>73</xdr:row>
      <xdr:rowOff>65711</xdr:rowOff>
    </xdr:to>
    <xdr:cxnSp macro="">
      <xdr:nvCxnSpPr>
        <xdr:cNvPr id="623" name="直線コネクタ 622"/>
        <xdr:cNvCxnSpPr/>
      </xdr:nvCxnSpPr>
      <xdr:spPr>
        <a:xfrm>
          <a:off x="13703300" y="12458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113722</xdr:rowOff>
    </xdr:from>
    <xdr:to>
      <xdr:col>71</xdr:col>
      <xdr:colOff>177800</xdr:colOff>
      <xdr:row>73</xdr:row>
      <xdr:rowOff>127552</xdr:rowOff>
    </xdr:to>
    <xdr:cxnSp macro="">
      <xdr:nvCxnSpPr>
        <xdr:cNvPr id="626" name="直線コネクタ 625"/>
        <xdr:cNvCxnSpPr/>
      </xdr:nvCxnSpPr>
      <xdr:spPr>
        <a:xfrm flipV="1">
          <a:off x="12814300" y="12458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123414</xdr:rowOff>
    </xdr:from>
    <xdr:to>
      <xdr:col>85</xdr:col>
      <xdr:colOff>177800</xdr:colOff>
      <xdr:row>74</xdr:row>
      <xdr:rowOff>53564</xdr:rowOff>
    </xdr:to>
    <xdr:sp macro="" textlink="">
      <xdr:nvSpPr>
        <xdr:cNvPr id="636" name="楕円 635"/>
        <xdr:cNvSpPr/>
      </xdr:nvSpPr>
      <xdr:spPr>
        <a:xfrm>
          <a:off x="16268700" y="126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146291</xdr:rowOff>
    </xdr:from>
    <xdr:ext cx="599010" cy="259045"/>
    <xdr:sp macro="" textlink="">
      <xdr:nvSpPr>
        <xdr:cNvPr id="637" name="公債費該当値テキスト"/>
        <xdr:cNvSpPr txBox="1"/>
      </xdr:nvSpPr>
      <xdr:spPr>
        <a:xfrm>
          <a:off x="16370300" y="1249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14481</xdr:rowOff>
    </xdr:from>
    <xdr:to>
      <xdr:col>81</xdr:col>
      <xdr:colOff>101600</xdr:colOff>
      <xdr:row>74</xdr:row>
      <xdr:rowOff>116081</xdr:rowOff>
    </xdr:to>
    <xdr:sp macro="" textlink="">
      <xdr:nvSpPr>
        <xdr:cNvPr id="638" name="楕円 637"/>
        <xdr:cNvSpPr/>
      </xdr:nvSpPr>
      <xdr:spPr>
        <a:xfrm>
          <a:off x="15430500" y="12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132608</xdr:rowOff>
    </xdr:from>
    <xdr:ext cx="599010" cy="259045"/>
    <xdr:sp macro="" textlink="">
      <xdr:nvSpPr>
        <xdr:cNvPr id="639" name="テキスト ボックス 638"/>
        <xdr:cNvSpPr txBox="1"/>
      </xdr:nvSpPr>
      <xdr:spPr>
        <a:xfrm>
          <a:off x="15181795" y="124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14911</xdr:rowOff>
    </xdr:from>
    <xdr:to>
      <xdr:col>76</xdr:col>
      <xdr:colOff>165100</xdr:colOff>
      <xdr:row>73</xdr:row>
      <xdr:rowOff>116511</xdr:rowOff>
    </xdr:to>
    <xdr:sp macro="" textlink="">
      <xdr:nvSpPr>
        <xdr:cNvPr id="640" name="楕円 639"/>
        <xdr:cNvSpPr/>
      </xdr:nvSpPr>
      <xdr:spPr>
        <a:xfrm>
          <a:off x="145415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133038</xdr:rowOff>
    </xdr:from>
    <xdr:ext cx="599010" cy="259045"/>
    <xdr:sp macro="" textlink="">
      <xdr:nvSpPr>
        <xdr:cNvPr id="641" name="テキスト ボックス 640"/>
        <xdr:cNvSpPr txBox="1"/>
      </xdr:nvSpPr>
      <xdr:spPr>
        <a:xfrm>
          <a:off x="14292795" y="1230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62922</xdr:rowOff>
    </xdr:from>
    <xdr:to>
      <xdr:col>72</xdr:col>
      <xdr:colOff>38100</xdr:colOff>
      <xdr:row>72</xdr:row>
      <xdr:rowOff>164522</xdr:rowOff>
    </xdr:to>
    <xdr:sp macro="" textlink="">
      <xdr:nvSpPr>
        <xdr:cNvPr id="642" name="楕円 641"/>
        <xdr:cNvSpPr/>
      </xdr:nvSpPr>
      <xdr:spPr>
        <a:xfrm>
          <a:off x="13652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9599</xdr:rowOff>
    </xdr:from>
    <xdr:ext cx="599010" cy="259045"/>
    <xdr:sp macro="" textlink="">
      <xdr:nvSpPr>
        <xdr:cNvPr id="643" name="テキスト ボックス 642"/>
        <xdr:cNvSpPr txBox="1"/>
      </xdr:nvSpPr>
      <xdr:spPr>
        <a:xfrm>
          <a:off x="13403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76752</xdr:rowOff>
    </xdr:from>
    <xdr:to>
      <xdr:col>67</xdr:col>
      <xdr:colOff>101600</xdr:colOff>
      <xdr:row>74</xdr:row>
      <xdr:rowOff>6902</xdr:rowOff>
    </xdr:to>
    <xdr:sp macro="" textlink="">
      <xdr:nvSpPr>
        <xdr:cNvPr id="644" name="楕円 643"/>
        <xdr:cNvSpPr/>
      </xdr:nvSpPr>
      <xdr:spPr>
        <a:xfrm>
          <a:off x="12763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23429</xdr:rowOff>
    </xdr:from>
    <xdr:ext cx="599010" cy="259045"/>
    <xdr:sp macro="" textlink="">
      <xdr:nvSpPr>
        <xdr:cNvPr id="645" name="テキスト ボックス 644"/>
        <xdr:cNvSpPr txBox="1"/>
      </xdr:nvSpPr>
      <xdr:spPr>
        <a:xfrm>
          <a:off x="12514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21064</xdr:rowOff>
    </xdr:from>
    <xdr:to>
      <xdr:col>85</xdr:col>
      <xdr:colOff>127000</xdr:colOff>
      <xdr:row>99</xdr:row>
      <xdr:rowOff>39906</xdr:rowOff>
    </xdr:to>
    <xdr:cxnSp macro="">
      <xdr:nvCxnSpPr>
        <xdr:cNvPr id="676" name="直線コネクタ 675"/>
        <xdr:cNvCxnSpPr/>
      </xdr:nvCxnSpPr>
      <xdr:spPr>
        <a:xfrm flipV="1">
          <a:off x="15481300" y="16994614"/>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28983</xdr:rowOff>
    </xdr:from>
    <xdr:to>
      <xdr:col>81</xdr:col>
      <xdr:colOff>50800</xdr:colOff>
      <xdr:row>99</xdr:row>
      <xdr:rowOff>39906</xdr:rowOff>
    </xdr:to>
    <xdr:cxnSp macro="">
      <xdr:nvCxnSpPr>
        <xdr:cNvPr id="679" name="直線コネクタ 678"/>
        <xdr:cNvCxnSpPr/>
      </xdr:nvCxnSpPr>
      <xdr:spPr>
        <a:xfrm>
          <a:off x="14592300" y="1700253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28983</xdr:rowOff>
    </xdr:from>
    <xdr:to>
      <xdr:col>76</xdr:col>
      <xdr:colOff>114300</xdr:colOff>
      <xdr:row>99</xdr:row>
      <xdr:rowOff>38129</xdr:rowOff>
    </xdr:to>
    <xdr:cxnSp macro="">
      <xdr:nvCxnSpPr>
        <xdr:cNvPr id="682" name="直線コネクタ 681"/>
        <xdr:cNvCxnSpPr/>
      </xdr:nvCxnSpPr>
      <xdr:spPr>
        <a:xfrm flipV="1">
          <a:off x="13703300" y="1700253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38129</xdr:rowOff>
    </xdr:from>
    <xdr:to>
      <xdr:col>71</xdr:col>
      <xdr:colOff>177800</xdr:colOff>
      <xdr:row>99</xdr:row>
      <xdr:rowOff>41353</xdr:rowOff>
    </xdr:to>
    <xdr:cxnSp macro="">
      <xdr:nvCxnSpPr>
        <xdr:cNvPr id="685" name="直線コネクタ 684"/>
        <xdr:cNvCxnSpPr/>
      </xdr:nvCxnSpPr>
      <xdr:spPr>
        <a:xfrm flipV="1">
          <a:off x="12814300" y="17011679"/>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141714</xdr:rowOff>
    </xdr:from>
    <xdr:to>
      <xdr:col>85</xdr:col>
      <xdr:colOff>177800</xdr:colOff>
      <xdr:row>99</xdr:row>
      <xdr:rowOff>71864</xdr:rowOff>
    </xdr:to>
    <xdr:sp macro="" textlink="">
      <xdr:nvSpPr>
        <xdr:cNvPr id="695" name="楕円 694"/>
        <xdr:cNvSpPr/>
      </xdr:nvSpPr>
      <xdr:spPr>
        <a:xfrm>
          <a:off x="16268700" y="169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56641</xdr:rowOff>
    </xdr:from>
    <xdr:ext cx="534377" cy="259045"/>
    <xdr:sp macro="" textlink="">
      <xdr:nvSpPr>
        <xdr:cNvPr id="696" name="積立金該当値テキスト"/>
        <xdr:cNvSpPr txBox="1"/>
      </xdr:nvSpPr>
      <xdr:spPr>
        <a:xfrm>
          <a:off x="16370300" y="168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160556</xdr:rowOff>
    </xdr:from>
    <xdr:to>
      <xdr:col>81</xdr:col>
      <xdr:colOff>101600</xdr:colOff>
      <xdr:row>99</xdr:row>
      <xdr:rowOff>90706</xdr:rowOff>
    </xdr:to>
    <xdr:sp macro="" textlink="">
      <xdr:nvSpPr>
        <xdr:cNvPr id="697" name="楕円 696"/>
        <xdr:cNvSpPr/>
      </xdr:nvSpPr>
      <xdr:spPr>
        <a:xfrm>
          <a:off x="15430500" y="16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81833</xdr:rowOff>
    </xdr:from>
    <xdr:ext cx="534377" cy="259045"/>
    <xdr:sp macro="" textlink="">
      <xdr:nvSpPr>
        <xdr:cNvPr id="698" name="テキスト ボックス 697"/>
        <xdr:cNvSpPr txBox="1"/>
      </xdr:nvSpPr>
      <xdr:spPr>
        <a:xfrm>
          <a:off x="15214111" y="17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149633</xdr:rowOff>
    </xdr:from>
    <xdr:to>
      <xdr:col>76</xdr:col>
      <xdr:colOff>165100</xdr:colOff>
      <xdr:row>99</xdr:row>
      <xdr:rowOff>79783</xdr:rowOff>
    </xdr:to>
    <xdr:sp macro="" textlink="">
      <xdr:nvSpPr>
        <xdr:cNvPr id="699" name="楕円 698"/>
        <xdr:cNvSpPr/>
      </xdr:nvSpPr>
      <xdr:spPr>
        <a:xfrm>
          <a:off x="14541500" y="16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70910</xdr:rowOff>
    </xdr:from>
    <xdr:ext cx="534377" cy="259045"/>
    <xdr:sp macro="" textlink="">
      <xdr:nvSpPr>
        <xdr:cNvPr id="700" name="テキスト ボックス 699"/>
        <xdr:cNvSpPr txBox="1"/>
      </xdr:nvSpPr>
      <xdr:spPr>
        <a:xfrm>
          <a:off x="14325111" y="17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158779</xdr:rowOff>
    </xdr:from>
    <xdr:to>
      <xdr:col>72</xdr:col>
      <xdr:colOff>38100</xdr:colOff>
      <xdr:row>99</xdr:row>
      <xdr:rowOff>88929</xdr:rowOff>
    </xdr:to>
    <xdr:sp macro="" textlink="">
      <xdr:nvSpPr>
        <xdr:cNvPr id="701" name="楕円 700"/>
        <xdr:cNvSpPr/>
      </xdr:nvSpPr>
      <xdr:spPr>
        <a:xfrm>
          <a:off x="13652500" y="169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80056</xdr:rowOff>
    </xdr:from>
    <xdr:ext cx="534377" cy="259045"/>
    <xdr:sp macro="" textlink="">
      <xdr:nvSpPr>
        <xdr:cNvPr id="702" name="テキスト ボックス 701"/>
        <xdr:cNvSpPr txBox="1"/>
      </xdr:nvSpPr>
      <xdr:spPr>
        <a:xfrm>
          <a:off x="13436111" y="170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162003</xdr:rowOff>
    </xdr:from>
    <xdr:to>
      <xdr:col>67</xdr:col>
      <xdr:colOff>101600</xdr:colOff>
      <xdr:row>99</xdr:row>
      <xdr:rowOff>92153</xdr:rowOff>
    </xdr:to>
    <xdr:sp macro="" textlink="">
      <xdr:nvSpPr>
        <xdr:cNvPr id="703" name="楕円 702"/>
        <xdr:cNvSpPr/>
      </xdr:nvSpPr>
      <xdr:spPr>
        <a:xfrm>
          <a:off x="12763500" y="169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83280</xdr:rowOff>
    </xdr:from>
    <xdr:ext cx="534377" cy="259045"/>
    <xdr:sp macro="" textlink="">
      <xdr:nvSpPr>
        <xdr:cNvPr id="704" name="テキスト ボックス 703"/>
        <xdr:cNvSpPr txBox="1"/>
      </xdr:nvSpPr>
      <xdr:spPr>
        <a:xfrm>
          <a:off x="12547111" y="17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32486</xdr:rowOff>
    </xdr:from>
    <xdr:to>
      <xdr:col>102</xdr:col>
      <xdr:colOff>114300</xdr:colOff>
      <xdr:row>38</xdr:row>
      <xdr:rowOff>139700</xdr:rowOff>
    </xdr:to>
    <xdr:cxnSp macro="">
      <xdr:nvCxnSpPr>
        <xdr:cNvPr id="740" name="直線コネクタ 739"/>
        <xdr:cNvCxnSpPr/>
      </xdr:nvCxnSpPr>
      <xdr:spPr>
        <a:xfrm>
          <a:off x="18656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153137</xdr:rowOff>
    </xdr:from>
    <xdr:to>
      <xdr:col>98</xdr:col>
      <xdr:colOff>38100</xdr:colOff>
      <xdr:row>38</xdr:row>
      <xdr:rowOff>83286</xdr:rowOff>
    </xdr:to>
    <xdr:sp macro="" textlink="">
      <xdr:nvSpPr>
        <xdr:cNvPr id="758" name="楕円 757"/>
        <xdr:cNvSpPr/>
      </xdr:nvSpPr>
      <xdr:spPr>
        <a:xfrm>
          <a:off x="18605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99814</xdr:rowOff>
    </xdr:from>
    <xdr:ext cx="469744" cy="259045"/>
    <xdr:sp macro="" textlink="">
      <xdr:nvSpPr>
        <xdr:cNvPr id="759" name="テキスト ボックス 758"/>
        <xdr:cNvSpPr txBox="1"/>
      </xdr:nvSpPr>
      <xdr:spPr>
        <a:xfrm>
          <a:off x="18421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98209</xdr:rowOff>
    </xdr:from>
    <xdr:to>
      <xdr:col>116</xdr:col>
      <xdr:colOff>63500</xdr:colOff>
      <xdr:row>58</xdr:row>
      <xdr:rowOff>99867</xdr:rowOff>
    </xdr:to>
    <xdr:cxnSp macro="">
      <xdr:nvCxnSpPr>
        <xdr:cNvPr id="788" name="直線コネクタ 787"/>
        <xdr:cNvCxnSpPr/>
      </xdr:nvCxnSpPr>
      <xdr:spPr>
        <a:xfrm>
          <a:off x="21323300" y="10042309"/>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70453</xdr:rowOff>
    </xdr:from>
    <xdr:to>
      <xdr:col>111</xdr:col>
      <xdr:colOff>177800</xdr:colOff>
      <xdr:row>58</xdr:row>
      <xdr:rowOff>98209</xdr:rowOff>
    </xdr:to>
    <xdr:cxnSp macro="">
      <xdr:nvCxnSpPr>
        <xdr:cNvPr id="791" name="直線コネクタ 790"/>
        <xdr:cNvCxnSpPr/>
      </xdr:nvCxnSpPr>
      <xdr:spPr>
        <a:xfrm>
          <a:off x="20434300" y="10014553"/>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63214</xdr:rowOff>
    </xdr:from>
    <xdr:to>
      <xdr:col>107</xdr:col>
      <xdr:colOff>50800</xdr:colOff>
      <xdr:row>58</xdr:row>
      <xdr:rowOff>70453</xdr:rowOff>
    </xdr:to>
    <xdr:cxnSp macro="">
      <xdr:nvCxnSpPr>
        <xdr:cNvPr id="794" name="直線コネクタ 793"/>
        <xdr:cNvCxnSpPr/>
      </xdr:nvCxnSpPr>
      <xdr:spPr>
        <a:xfrm>
          <a:off x="19545300" y="100073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63214</xdr:rowOff>
    </xdr:from>
    <xdr:to>
      <xdr:col>102</xdr:col>
      <xdr:colOff>114300</xdr:colOff>
      <xdr:row>58</xdr:row>
      <xdr:rowOff>84207</xdr:rowOff>
    </xdr:to>
    <xdr:cxnSp macro="">
      <xdr:nvCxnSpPr>
        <xdr:cNvPr id="797" name="直線コネクタ 796"/>
        <xdr:cNvCxnSpPr/>
      </xdr:nvCxnSpPr>
      <xdr:spPr>
        <a:xfrm flipV="1">
          <a:off x="18656300" y="1000731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49067</xdr:rowOff>
    </xdr:from>
    <xdr:to>
      <xdr:col>116</xdr:col>
      <xdr:colOff>114300</xdr:colOff>
      <xdr:row>58</xdr:row>
      <xdr:rowOff>150667</xdr:rowOff>
    </xdr:to>
    <xdr:sp macro="" textlink="">
      <xdr:nvSpPr>
        <xdr:cNvPr id="807" name="楕円 806"/>
        <xdr:cNvSpPr/>
      </xdr:nvSpPr>
      <xdr:spPr>
        <a:xfrm>
          <a:off x="22110700" y="99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8444</xdr:rowOff>
    </xdr:from>
    <xdr:ext cx="469744" cy="259045"/>
    <xdr:sp macro="" textlink="">
      <xdr:nvSpPr>
        <xdr:cNvPr id="808" name="貸付金該当値テキスト"/>
        <xdr:cNvSpPr txBox="1"/>
      </xdr:nvSpPr>
      <xdr:spPr>
        <a:xfrm>
          <a:off x="22212300" y="97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47409</xdr:rowOff>
    </xdr:from>
    <xdr:to>
      <xdr:col>112</xdr:col>
      <xdr:colOff>38100</xdr:colOff>
      <xdr:row>58</xdr:row>
      <xdr:rowOff>149009</xdr:rowOff>
    </xdr:to>
    <xdr:sp macro="" textlink="">
      <xdr:nvSpPr>
        <xdr:cNvPr id="809" name="楕円 808"/>
        <xdr:cNvSpPr/>
      </xdr:nvSpPr>
      <xdr:spPr>
        <a:xfrm>
          <a:off x="21272500" y="99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165536</xdr:rowOff>
    </xdr:from>
    <xdr:ext cx="469744" cy="259045"/>
    <xdr:sp macro="" textlink="">
      <xdr:nvSpPr>
        <xdr:cNvPr id="810" name="テキスト ボックス 809"/>
        <xdr:cNvSpPr txBox="1"/>
      </xdr:nvSpPr>
      <xdr:spPr>
        <a:xfrm>
          <a:off x="21088428" y="97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19653</xdr:rowOff>
    </xdr:from>
    <xdr:to>
      <xdr:col>107</xdr:col>
      <xdr:colOff>101600</xdr:colOff>
      <xdr:row>58</xdr:row>
      <xdr:rowOff>121253</xdr:rowOff>
    </xdr:to>
    <xdr:sp macro="" textlink="">
      <xdr:nvSpPr>
        <xdr:cNvPr id="811" name="楕円 810"/>
        <xdr:cNvSpPr/>
      </xdr:nvSpPr>
      <xdr:spPr>
        <a:xfrm>
          <a:off x="20383500" y="99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137780</xdr:rowOff>
    </xdr:from>
    <xdr:ext cx="469744" cy="259045"/>
    <xdr:sp macro="" textlink="">
      <xdr:nvSpPr>
        <xdr:cNvPr id="812" name="テキスト ボックス 811"/>
        <xdr:cNvSpPr txBox="1"/>
      </xdr:nvSpPr>
      <xdr:spPr>
        <a:xfrm>
          <a:off x="20199428" y="97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12414</xdr:rowOff>
    </xdr:from>
    <xdr:to>
      <xdr:col>102</xdr:col>
      <xdr:colOff>165100</xdr:colOff>
      <xdr:row>58</xdr:row>
      <xdr:rowOff>114014</xdr:rowOff>
    </xdr:to>
    <xdr:sp macro="" textlink="">
      <xdr:nvSpPr>
        <xdr:cNvPr id="813" name="楕円 812"/>
        <xdr:cNvSpPr/>
      </xdr:nvSpPr>
      <xdr:spPr>
        <a:xfrm>
          <a:off x="19494500" y="99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130541</xdr:rowOff>
    </xdr:from>
    <xdr:ext cx="469744" cy="259045"/>
    <xdr:sp macro="" textlink="">
      <xdr:nvSpPr>
        <xdr:cNvPr id="814" name="テキスト ボックス 813"/>
        <xdr:cNvSpPr txBox="1"/>
      </xdr:nvSpPr>
      <xdr:spPr>
        <a:xfrm>
          <a:off x="19310428" y="9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33407</xdr:rowOff>
    </xdr:from>
    <xdr:to>
      <xdr:col>98</xdr:col>
      <xdr:colOff>38100</xdr:colOff>
      <xdr:row>58</xdr:row>
      <xdr:rowOff>135007</xdr:rowOff>
    </xdr:to>
    <xdr:sp macro="" textlink="">
      <xdr:nvSpPr>
        <xdr:cNvPr id="815" name="楕円 814"/>
        <xdr:cNvSpPr/>
      </xdr:nvSpPr>
      <xdr:spPr>
        <a:xfrm>
          <a:off x="18605500" y="99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151534</xdr:rowOff>
    </xdr:from>
    <xdr:ext cx="469744" cy="259045"/>
    <xdr:sp macro="" textlink="">
      <xdr:nvSpPr>
        <xdr:cNvPr id="816" name="テキスト ボックス 815"/>
        <xdr:cNvSpPr txBox="1"/>
      </xdr:nvSpPr>
      <xdr:spPr>
        <a:xfrm>
          <a:off x="18421428" y="97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10655</xdr:rowOff>
    </xdr:from>
    <xdr:to>
      <xdr:col>116</xdr:col>
      <xdr:colOff>63500</xdr:colOff>
      <xdr:row>74</xdr:row>
      <xdr:rowOff>46578</xdr:rowOff>
    </xdr:to>
    <xdr:cxnSp macro="">
      <xdr:nvCxnSpPr>
        <xdr:cNvPr id="848" name="直線コネクタ 847"/>
        <xdr:cNvCxnSpPr/>
      </xdr:nvCxnSpPr>
      <xdr:spPr>
        <a:xfrm flipV="1">
          <a:off x="21323300" y="1269795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10068</xdr:rowOff>
    </xdr:from>
    <xdr:to>
      <xdr:col>111</xdr:col>
      <xdr:colOff>177800</xdr:colOff>
      <xdr:row>74</xdr:row>
      <xdr:rowOff>46578</xdr:rowOff>
    </xdr:to>
    <xdr:cxnSp macro="">
      <xdr:nvCxnSpPr>
        <xdr:cNvPr id="851" name="直線コネクタ 850"/>
        <xdr:cNvCxnSpPr/>
      </xdr:nvCxnSpPr>
      <xdr:spPr>
        <a:xfrm>
          <a:off x="20434300" y="12697368"/>
          <a:ext cx="889000" cy="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10068</xdr:rowOff>
    </xdr:from>
    <xdr:to>
      <xdr:col>107</xdr:col>
      <xdr:colOff>50800</xdr:colOff>
      <xdr:row>74</xdr:row>
      <xdr:rowOff>69095</xdr:rowOff>
    </xdr:to>
    <xdr:cxnSp macro="">
      <xdr:nvCxnSpPr>
        <xdr:cNvPr id="854" name="直線コネクタ 853"/>
        <xdr:cNvCxnSpPr/>
      </xdr:nvCxnSpPr>
      <xdr:spPr>
        <a:xfrm flipV="1">
          <a:off x="19545300" y="12697368"/>
          <a:ext cx="889000" cy="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13382</xdr:rowOff>
    </xdr:from>
    <xdr:to>
      <xdr:col>102</xdr:col>
      <xdr:colOff>114300</xdr:colOff>
      <xdr:row>74</xdr:row>
      <xdr:rowOff>69095</xdr:rowOff>
    </xdr:to>
    <xdr:cxnSp macro="">
      <xdr:nvCxnSpPr>
        <xdr:cNvPr id="857" name="直線コネクタ 856"/>
        <xdr:cNvCxnSpPr/>
      </xdr:nvCxnSpPr>
      <xdr:spPr>
        <a:xfrm>
          <a:off x="18656300" y="12700682"/>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131305</xdr:rowOff>
    </xdr:from>
    <xdr:to>
      <xdr:col>116</xdr:col>
      <xdr:colOff>114300</xdr:colOff>
      <xdr:row>74</xdr:row>
      <xdr:rowOff>61455</xdr:rowOff>
    </xdr:to>
    <xdr:sp macro="" textlink="">
      <xdr:nvSpPr>
        <xdr:cNvPr id="867" name="楕円 866"/>
        <xdr:cNvSpPr/>
      </xdr:nvSpPr>
      <xdr:spPr>
        <a:xfrm>
          <a:off x="22110700" y="126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154182</xdr:rowOff>
    </xdr:from>
    <xdr:ext cx="534377" cy="259045"/>
    <xdr:sp macro="" textlink="">
      <xdr:nvSpPr>
        <xdr:cNvPr id="868" name="繰出金該当値テキスト"/>
        <xdr:cNvSpPr txBox="1"/>
      </xdr:nvSpPr>
      <xdr:spPr>
        <a:xfrm>
          <a:off x="22212300" y="124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167228</xdr:rowOff>
    </xdr:from>
    <xdr:to>
      <xdr:col>112</xdr:col>
      <xdr:colOff>38100</xdr:colOff>
      <xdr:row>74</xdr:row>
      <xdr:rowOff>97378</xdr:rowOff>
    </xdr:to>
    <xdr:sp macro="" textlink="">
      <xdr:nvSpPr>
        <xdr:cNvPr id="869" name="楕円 868"/>
        <xdr:cNvSpPr/>
      </xdr:nvSpPr>
      <xdr:spPr>
        <a:xfrm>
          <a:off x="21272500" y="126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113905</xdr:rowOff>
    </xdr:from>
    <xdr:ext cx="534377" cy="259045"/>
    <xdr:sp macro="" textlink="">
      <xdr:nvSpPr>
        <xdr:cNvPr id="870" name="テキスト ボックス 869"/>
        <xdr:cNvSpPr txBox="1"/>
      </xdr:nvSpPr>
      <xdr:spPr>
        <a:xfrm>
          <a:off x="21056111" y="124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130718</xdr:rowOff>
    </xdr:from>
    <xdr:to>
      <xdr:col>107</xdr:col>
      <xdr:colOff>101600</xdr:colOff>
      <xdr:row>74</xdr:row>
      <xdr:rowOff>60868</xdr:rowOff>
    </xdr:to>
    <xdr:sp macro="" textlink="">
      <xdr:nvSpPr>
        <xdr:cNvPr id="871" name="楕円 870"/>
        <xdr:cNvSpPr/>
      </xdr:nvSpPr>
      <xdr:spPr>
        <a:xfrm>
          <a:off x="20383500" y="126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77395</xdr:rowOff>
    </xdr:from>
    <xdr:ext cx="534377" cy="259045"/>
    <xdr:sp macro="" textlink="">
      <xdr:nvSpPr>
        <xdr:cNvPr id="872" name="テキスト ボックス 871"/>
        <xdr:cNvSpPr txBox="1"/>
      </xdr:nvSpPr>
      <xdr:spPr>
        <a:xfrm>
          <a:off x="20167111" y="124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18295</xdr:rowOff>
    </xdr:from>
    <xdr:to>
      <xdr:col>102</xdr:col>
      <xdr:colOff>165100</xdr:colOff>
      <xdr:row>74</xdr:row>
      <xdr:rowOff>119895</xdr:rowOff>
    </xdr:to>
    <xdr:sp macro="" textlink="">
      <xdr:nvSpPr>
        <xdr:cNvPr id="873" name="楕円 872"/>
        <xdr:cNvSpPr/>
      </xdr:nvSpPr>
      <xdr:spPr>
        <a:xfrm>
          <a:off x="19494500" y="127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136422</xdr:rowOff>
    </xdr:from>
    <xdr:ext cx="534377" cy="259045"/>
    <xdr:sp macro="" textlink="">
      <xdr:nvSpPr>
        <xdr:cNvPr id="874" name="テキスト ボックス 873"/>
        <xdr:cNvSpPr txBox="1"/>
      </xdr:nvSpPr>
      <xdr:spPr>
        <a:xfrm>
          <a:off x="19278111" y="124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134032</xdr:rowOff>
    </xdr:from>
    <xdr:to>
      <xdr:col>98</xdr:col>
      <xdr:colOff>38100</xdr:colOff>
      <xdr:row>74</xdr:row>
      <xdr:rowOff>64182</xdr:rowOff>
    </xdr:to>
    <xdr:sp macro="" textlink="">
      <xdr:nvSpPr>
        <xdr:cNvPr id="875" name="楕円 874"/>
        <xdr:cNvSpPr/>
      </xdr:nvSpPr>
      <xdr:spPr>
        <a:xfrm>
          <a:off x="18605500" y="126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80709</xdr:rowOff>
    </xdr:from>
    <xdr:ext cx="534377" cy="259045"/>
    <xdr:sp macro="" textlink="">
      <xdr:nvSpPr>
        <xdr:cNvPr id="876" name="テキスト ボックス 875"/>
        <xdr:cNvSpPr txBox="1"/>
      </xdr:nvSpPr>
      <xdr:spPr>
        <a:xfrm>
          <a:off x="18389111" y="124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普通建設事業費及び補助費等が特徴的に大きく増加しており、いずれも臨時的経費によるものが大きく影響している。普通建設事業費は平成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年災害復旧事業を優先的に実施した以降、公共施設改修事業が増えており、令和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年度は庁舎耐震改修事業（</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百万円）を行ったことが主な要因である。補助費等は新型コロナウイルス感染症緊急経済対策関連として特別定額給付金（</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百万円）が主な要因となっている。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33210</xdr:rowOff>
    </xdr:from>
    <xdr:to>
      <xdr:col>24</xdr:col>
      <xdr:colOff>63500</xdr:colOff>
      <xdr:row>35</xdr:row>
      <xdr:rowOff>41783</xdr:rowOff>
    </xdr:to>
    <xdr:cxnSp macro="">
      <xdr:nvCxnSpPr>
        <xdr:cNvPr id="61" name="直線コネクタ 60"/>
        <xdr:cNvCxnSpPr/>
      </xdr:nvCxnSpPr>
      <xdr:spPr>
        <a:xfrm flipV="1">
          <a:off x="3797300" y="603396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41783</xdr:rowOff>
    </xdr:from>
    <xdr:to>
      <xdr:col>19</xdr:col>
      <xdr:colOff>177800</xdr:colOff>
      <xdr:row>35</xdr:row>
      <xdr:rowOff>103886</xdr:rowOff>
    </xdr:to>
    <xdr:cxnSp macro="">
      <xdr:nvCxnSpPr>
        <xdr:cNvPr id="64" name="直線コネクタ 63"/>
        <xdr:cNvCxnSpPr/>
      </xdr:nvCxnSpPr>
      <xdr:spPr>
        <a:xfrm flipV="1">
          <a:off x="2908300" y="604253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103886</xdr:rowOff>
    </xdr:from>
    <xdr:to>
      <xdr:col>15</xdr:col>
      <xdr:colOff>50800</xdr:colOff>
      <xdr:row>35</xdr:row>
      <xdr:rowOff>107315</xdr:rowOff>
    </xdr:to>
    <xdr:cxnSp macro="">
      <xdr:nvCxnSpPr>
        <xdr:cNvPr id="67" name="直線コネクタ 66"/>
        <xdr:cNvCxnSpPr/>
      </xdr:nvCxnSpPr>
      <xdr:spPr>
        <a:xfrm flipV="1">
          <a:off x="2019300" y="61046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102934</xdr:rowOff>
    </xdr:from>
    <xdr:to>
      <xdr:col>10</xdr:col>
      <xdr:colOff>114300</xdr:colOff>
      <xdr:row>35</xdr:row>
      <xdr:rowOff>107315</xdr:rowOff>
    </xdr:to>
    <xdr:cxnSp macro="">
      <xdr:nvCxnSpPr>
        <xdr:cNvPr id="70" name="直線コネクタ 69"/>
        <xdr:cNvCxnSpPr/>
      </xdr:nvCxnSpPr>
      <xdr:spPr>
        <a:xfrm>
          <a:off x="1130300" y="610368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153860</xdr:rowOff>
    </xdr:from>
    <xdr:to>
      <xdr:col>24</xdr:col>
      <xdr:colOff>114300</xdr:colOff>
      <xdr:row>35</xdr:row>
      <xdr:rowOff>84010</xdr:rowOff>
    </xdr:to>
    <xdr:sp macro="" textlink="">
      <xdr:nvSpPr>
        <xdr:cNvPr id="80" name="楕円 79"/>
        <xdr:cNvSpPr/>
      </xdr:nvSpPr>
      <xdr:spPr>
        <a:xfrm>
          <a:off x="45847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5287</xdr:rowOff>
    </xdr:from>
    <xdr:ext cx="469744" cy="259045"/>
    <xdr:sp macro="" textlink="">
      <xdr:nvSpPr>
        <xdr:cNvPr id="81" name="議会費該当値テキスト"/>
        <xdr:cNvSpPr txBox="1"/>
      </xdr:nvSpPr>
      <xdr:spPr>
        <a:xfrm>
          <a:off x="4686300" y="58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162433</xdr:rowOff>
    </xdr:from>
    <xdr:to>
      <xdr:col>20</xdr:col>
      <xdr:colOff>38100</xdr:colOff>
      <xdr:row>35</xdr:row>
      <xdr:rowOff>92583</xdr:rowOff>
    </xdr:to>
    <xdr:sp macro="" textlink="">
      <xdr:nvSpPr>
        <xdr:cNvPr id="82" name="楕円 81"/>
        <xdr:cNvSpPr/>
      </xdr:nvSpPr>
      <xdr:spPr>
        <a:xfrm>
          <a:off x="3746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83710</xdr:rowOff>
    </xdr:from>
    <xdr:ext cx="469744" cy="259045"/>
    <xdr:sp macro="" textlink="">
      <xdr:nvSpPr>
        <xdr:cNvPr id="83" name="テキスト ボックス 82"/>
        <xdr:cNvSpPr txBox="1"/>
      </xdr:nvSpPr>
      <xdr:spPr>
        <a:xfrm>
          <a:off x="3562428"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53086</xdr:rowOff>
    </xdr:from>
    <xdr:to>
      <xdr:col>15</xdr:col>
      <xdr:colOff>101600</xdr:colOff>
      <xdr:row>35</xdr:row>
      <xdr:rowOff>154686</xdr:rowOff>
    </xdr:to>
    <xdr:sp macro="" textlink="">
      <xdr:nvSpPr>
        <xdr:cNvPr id="84" name="楕円 83"/>
        <xdr:cNvSpPr/>
      </xdr:nvSpPr>
      <xdr:spPr>
        <a:xfrm>
          <a:off x="2857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145813</xdr:rowOff>
    </xdr:from>
    <xdr:ext cx="469744" cy="259045"/>
    <xdr:sp macro="" textlink="">
      <xdr:nvSpPr>
        <xdr:cNvPr id="85" name="テキスト ボックス 84"/>
        <xdr:cNvSpPr txBox="1"/>
      </xdr:nvSpPr>
      <xdr:spPr>
        <a:xfrm>
          <a:off x="2673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56515</xdr:rowOff>
    </xdr:from>
    <xdr:to>
      <xdr:col>10</xdr:col>
      <xdr:colOff>165100</xdr:colOff>
      <xdr:row>35</xdr:row>
      <xdr:rowOff>158115</xdr:rowOff>
    </xdr:to>
    <xdr:sp macro="" textlink="">
      <xdr:nvSpPr>
        <xdr:cNvPr id="86" name="楕円 85"/>
        <xdr:cNvSpPr/>
      </xdr:nvSpPr>
      <xdr:spPr>
        <a:xfrm>
          <a:off x="196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149242</xdr:rowOff>
    </xdr:from>
    <xdr:ext cx="469744" cy="259045"/>
    <xdr:sp macro="" textlink="">
      <xdr:nvSpPr>
        <xdr:cNvPr id="87" name="テキスト ボックス 86"/>
        <xdr:cNvSpPr txBox="1"/>
      </xdr:nvSpPr>
      <xdr:spPr>
        <a:xfrm>
          <a:off x="17844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52134</xdr:rowOff>
    </xdr:from>
    <xdr:to>
      <xdr:col>6</xdr:col>
      <xdr:colOff>38100</xdr:colOff>
      <xdr:row>35</xdr:row>
      <xdr:rowOff>153734</xdr:rowOff>
    </xdr:to>
    <xdr:sp macro="" textlink="">
      <xdr:nvSpPr>
        <xdr:cNvPr id="88" name="楕円 87"/>
        <xdr:cNvSpPr/>
      </xdr:nvSpPr>
      <xdr:spPr>
        <a:xfrm>
          <a:off x="10795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144861</xdr:rowOff>
    </xdr:from>
    <xdr:ext cx="469744" cy="259045"/>
    <xdr:sp macro="" textlink="">
      <xdr:nvSpPr>
        <xdr:cNvPr id="89" name="テキスト ボックス 88"/>
        <xdr:cNvSpPr txBox="1"/>
      </xdr:nvSpPr>
      <xdr:spPr>
        <a:xfrm>
          <a:off x="895428" y="61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143330</xdr:rowOff>
    </xdr:from>
    <xdr:to>
      <xdr:col>24</xdr:col>
      <xdr:colOff>63500</xdr:colOff>
      <xdr:row>57</xdr:row>
      <xdr:rowOff>110713</xdr:rowOff>
    </xdr:to>
    <xdr:cxnSp macro="">
      <xdr:nvCxnSpPr>
        <xdr:cNvPr id="120" name="直線コネクタ 119"/>
        <xdr:cNvCxnSpPr/>
      </xdr:nvCxnSpPr>
      <xdr:spPr>
        <a:xfrm flipV="1">
          <a:off x="3797300" y="9573080"/>
          <a:ext cx="838200" cy="3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68718</xdr:rowOff>
    </xdr:from>
    <xdr:to>
      <xdr:col>19</xdr:col>
      <xdr:colOff>177800</xdr:colOff>
      <xdr:row>57</xdr:row>
      <xdr:rowOff>110713</xdr:rowOff>
    </xdr:to>
    <xdr:cxnSp macro="">
      <xdr:nvCxnSpPr>
        <xdr:cNvPr id="123" name="直線コネクタ 122"/>
        <xdr:cNvCxnSpPr/>
      </xdr:nvCxnSpPr>
      <xdr:spPr>
        <a:xfrm>
          <a:off x="2908300" y="9841368"/>
          <a:ext cx="889000" cy="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68718</xdr:rowOff>
    </xdr:from>
    <xdr:to>
      <xdr:col>15</xdr:col>
      <xdr:colOff>50800</xdr:colOff>
      <xdr:row>57</xdr:row>
      <xdr:rowOff>114587</xdr:rowOff>
    </xdr:to>
    <xdr:cxnSp macro="">
      <xdr:nvCxnSpPr>
        <xdr:cNvPr id="126" name="直線コネクタ 125"/>
        <xdr:cNvCxnSpPr/>
      </xdr:nvCxnSpPr>
      <xdr:spPr>
        <a:xfrm flipV="1">
          <a:off x="2019300" y="9841368"/>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114587</xdr:rowOff>
    </xdr:from>
    <xdr:to>
      <xdr:col>10</xdr:col>
      <xdr:colOff>114300</xdr:colOff>
      <xdr:row>57</xdr:row>
      <xdr:rowOff>157756</xdr:rowOff>
    </xdr:to>
    <xdr:cxnSp macro="">
      <xdr:nvCxnSpPr>
        <xdr:cNvPr id="129" name="直線コネクタ 128"/>
        <xdr:cNvCxnSpPr/>
      </xdr:nvCxnSpPr>
      <xdr:spPr>
        <a:xfrm flipV="1">
          <a:off x="1130300" y="9887237"/>
          <a:ext cx="889000" cy="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92530</xdr:rowOff>
    </xdr:from>
    <xdr:to>
      <xdr:col>24</xdr:col>
      <xdr:colOff>114300</xdr:colOff>
      <xdr:row>56</xdr:row>
      <xdr:rowOff>22680</xdr:rowOff>
    </xdr:to>
    <xdr:sp macro="" textlink="">
      <xdr:nvSpPr>
        <xdr:cNvPr id="139" name="楕円 138"/>
        <xdr:cNvSpPr/>
      </xdr:nvSpPr>
      <xdr:spPr>
        <a:xfrm>
          <a:off x="4584700" y="95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115407</xdr:rowOff>
    </xdr:from>
    <xdr:ext cx="599010" cy="259045"/>
    <xdr:sp macro="" textlink="">
      <xdr:nvSpPr>
        <xdr:cNvPr id="140" name="総務費該当値テキスト"/>
        <xdr:cNvSpPr txBox="1"/>
      </xdr:nvSpPr>
      <xdr:spPr>
        <a:xfrm>
          <a:off x="4686300" y="93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59913</xdr:rowOff>
    </xdr:from>
    <xdr:to>
      <xdr:col>20</xdr:col>
      <xdr:colOff>38100</xdr:colOff>
      <xdr:row>57</xdr:row>
      <xdr:rowOff>161513</xdr:rowOff>
    </xdr:to>
    <xdr:sp macro="" textlink="">
      <xdr:nvSpPr>
        <xdr:cNvPr id="141" name="楕円 140"/>
        <xdr:cNvSpPr/>
      </xdr:nvSpPr>
      <xdr:spPr>
        <a:xfrm>
          <a:off x="37465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6590</xdr:rowOff>
    </xdr:from>
    <xdr:ext cx="599010" cy="259045"/>
    <xdr:sp macro="" textlink="">
      <xdr:nvSpPr>
        <xdr:cNvPr id="142" name="テキスト ボックス 141"/>
        <xdr:cNvSpPr txBox="1"/>
      </xdr:nvSpPr>
      <xdr:spPr>
        <a:xfrm>
          <a:off x="3497795" y="96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17918</xdr:rowOff>
    </xdr:from>
    <xdr:to>
      <xdr:col>15</xdr:col>
      <xdr:colOff>101600</xdr:colOff>
      <xdr:row>57</xdr:row>
      <xdr:rowOff>119518</xdr:rowOff>
    </xdr:to>
    <xdr:sp macro="" textlink="">
      <xdr:nvSpPr>
        <xdr:cNvPr id="143" name="楕円 142"/>
        <xdr:cNvSpPr/>
      </xdr:nvSpPr>
      <xdr:spPr>
        <a:xfrm>
          <a:off x="2857500" y="97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136045</xdr:rowOff>
    </xdr:from>
    <xdr:ext cx="599010" cy="259045"/>
    <xdr:sp macro="" textlink="">
      <xdr:nvSpPr>
        <xdr:cNvPr id="144" name="テキスト ボックス 143"/>
        <xdr:cNvSpPr txBox="1"/>
      </xdr:nvSpPr>
      <xdr:spPr>
        <a:xfrm>
          <a:off x="2608795" y="956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63787</xdr:rowOff>
    </xdr:from>
    <xdr:to>
      <xdr:col>10</xdr:col>
      <xdr:colOff>165100</xdr:colOff>
      <xdr:row>57</xdr:row>
      <xdr:rowOff>165387</xdr:rowOff>
    </xdr:to>
    <xdr:sp macro="" textlink="">
      <xdr:nvSpPr>
        <xdr:cNvPr id="145" name="楕円 144"/>
        <xdr:cNvSpPr/>
      </xdr:nvSpPr>
      <xdr:spPr>
        <a:xfrm>
          <a:off x="1968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10464</xdr:rowOff>
    </xdr:from>
    <xdr:ext cx="599010" cy="259045"/>
    <xdr:sp macro="" textlink="">
      <xdr:nvSpPr>
        <xdr:cNvPr id="146" name="テキスト ボックス 145"/>
        <xdr:cNvSpPr txBox="1"/>
      </xdr:nvSpPr>
      <xdr:spPr>
        <a:xfrm>
          <a:off x="1719795" y="96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106956</xdr:rowOff>
    </xdr:from>
    <xdr:to>
      <xdr:col>6</xdr:col>
      <xdr:colOff>38100</xdr:colOff>
      <xdr:row>58</xdr:row>
      <xdr:rowOff>37106</xdr:rowOff>
    </xdr:to>
    <xdr:sp macro="" textlink="">
      <xdr:nvSpPr>
        <xdr:cNvPr id="147" name="楕円 146"/>
        <xdr:cNvSpPr/>
      </xdr:nvSpPr>
      <xdr:spPr>
        <a:xfrm>
          <a:off x="1079500" y="98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53633</xdr:rowOff>
    </xdr:from>
    <xdr:ext cx="599010" cy="259045"/>
    <xdr:sp macro="" textlink="">
      <xdr:nvSpPr>
        <xdr:cNvPr id="148" name="テキスト ボックス 147"/>
        <xdr:cNvSpPr txBox="1"/>
      </xdr:nvSpPr>
      <xdr:spPr>
        <a:xfrm>
          <a:off x="830795" y="96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81948</xdr:rowOff>
    </xdr:from>
    <xdr:to>
      <xdr:col>24</xdr:col>
      <xdr:colOff>63500</xdr:colOff>
      <xdr:row>73</xdr:row>
      <xdr:rowOff>59347</xdr:rowOff>
    </xdr:to>
    <xdr:cxnSp macro="">
      <xdr:nvCxnSpPr>
        <xdr:cNvPr id="178" name="直線コネクタ 177"/>
        <xdr:cNvCxnSpPr/>
      </xdr:nvCxnSpPr>
      <xdr:spPr>
        <a:xfrm flipV="1">
          <a:off x="3797300" y="12426348"/>
          <a:ext cx="838200" cy="14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59347</xdr:rowOff>
    </xdr:from>
    <xdr:to>
      <xdr:col>19</xdr:col>
      <xdr:colOff>177800</xdr:colOff>
      <xdr:row>73</xdr:row>
      <xdr:rowOff>130632</xdr:rowOff>
    </xdr:to>
    <xdr:cxnSp macro="">
      <xdr:nvCxnSpPr>
        <xdr:cNvPr id="181" name="直線コネクタ 180"/>
        <xdr:cNvCxnSpPr/>
      </xdr:nvCxnSpPr>
      <xdr:spPr>
        <a:xfrm flipV="1">
          <a:off x="2908300" y="12575197"/>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130632</xdr:rowOff>
    </xdr:from>
    <xdr:to>
      <xdr:col>15</xdr:col>
      <xdr:colOff>50800</xdr:colOff>
      <xdr:row>74</xdr:row>
      <xdr:rowOff>50721</xdr:rowOff>
    </xdr:to>
    <xdr:cxnSp macro="">
      <xdr:nvCxnSpPr>
        <xdr:cNvPr id="184" name="直線コネクタ 183"/>
        <xdr:cNvCxnSpPr/>
      </xdr:nvCxnSpPr>
      <xdr:spPr>
        <a:xfrm flipV="1">
          <a:off x="2019300" y="12646482"/>
          <a:ext cx="889000" cy="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62083</xdr:rowOff>
    </xdr:from>
    <xdr:to>
      <xdr:col>10</xdr:col>
      <xdr:colOff>114300</xdr:colOff>
      <xdr:row>74</xdr:row>
      <xdr:rowOff>50721</xdr:rowOff>
    </xdr:to>
    <xdr:cxnSp macro="">
      <xdr:nvCxnSpPr>
        <xdr:cNvPr id="187" name="直線コネクタ 186"/>
        <xdr:cNvCxnSpPr/>
      </xdr:nvCxnSpPr>
      <xdr:spPr>
        <a:xfrm>
          <a:off x="1130300" y="12577933"/>
          <a:ext cx="889000" cy="16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31148</xdr:rowOff>
    </xdr:from>
    <xdr:to>
      <xdr:col>24</xdr:col>
      <xdr:colOff>114300</xdr:colOff>
      <xdr:row>72</xdr:row>
      <xdr:rowOff>132748</xdr:rowOff>
    </xdr:to>
    <xdr:sp macro="" textlink="">
      <xdr:nvSpPr>
        <xdr:cNvPr id="197" name="楕円 196"/>
        <xdr:cNvSpPr/>
      </xdr:nvSpPr>
      <xdr:spPr>
        <a:xfrm>
          <a:off x="4584700" y="123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54025</xdr:rowOff>
    </xdr:from>
    <xdr:ext cx="599010" cy="259045"/>
    <xdr:sp macro="" textlink="">
      <xdr:nvSpPr>
        <xdr:cNvPr id="198" name="民生費該当値テキスト"/>
        <xdr:cNvSpPr txBox="1"/>
      </xdr:nvSpPr>
      <xdr:spPr>
        <a:xfrm>
          <a:off x="4686300" y="122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8547</xdr:rowOff>
    </xdr:from>
    <xdr:to>
      <xdr:col>20</xdr:col>
      <xdr:colOff>38100</xdr:colOff>
      <xdr:row>73</xdr:row>
      <xdr:rowOff>110147</xdr:rowOff>
    </xdr:to>
    <xdr:sp macro="" textlink="">
      <xdr:nvSpPr>
        <xdr:cNvPr id="199" name="楕円 198"/>
        <xdr:cNvSpPr/>
      </xdr:nvSpPr>
      <xdr:spPr>
        <a:xfrm>
          <a:off x="3746500" y="1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126674</xdr:rowOff>
    </xdr:from>
    <xdr:ext cx="599010" cy="259045"/>
    <xdr:sp macro="" textlink="">
      <xdr:nvSpPr>
        <xdr:cNvPr id="200" name="テキスト ボックス 199"/>
        <xdr:cNvSpPr txBox="1"/>
      </xdr:nvSpPr>
      <xdr:spPr>
        <a:xfrm>
          <a:off x="3497795" y="1229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79832</xdr:rowOff>
    </xdr:from>
    <xdr:to>
      <xdr:col>15</xdr:col>
      <xdr:colOff>101600</xdr:colOff>
      <xdr:row>74</xdr:row>
      <xdr:rowOff>9982</xdr:rowOff>
    </xdr:to>
    <xdr:sp macro="" textlink="">
      <xdr:nvSpPr>
        <xdr:cNvPr id="201" name="楕円 200"/>
        <xdr:cNvSpPr/>
      </xdr:nvSpPr>
      <xdr:spPr>
        <a:xfrm>
          <a:off x="2857500" y="125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26509</xdr:rowOff>
    </xdr:from>
    <xdr:ext cx="599010" cy="259045"/>
    <xdr:sp macro="" textlink="">
      <xdr:nvSpPr>
        <xdr:cNvPr id="202" name="テキスト ボックス 201"/>
        <xdr:cNvSpPr txBox="1"/>
      </xdr:nvSpPr>
      <xdr:spPr>
        <a:xfrm>
          <a:off x="2608795" y="1237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171371</xdr:rowOff>
    </xdr:from>
    <xdr:to>
      <xdr:col>10</xdr:col>
      <xdr:colOff>165100</xdr:colOff>
      <xdr:row>74</xdr:row>
      <xdr:rowOff>101521</xdr:rowOff>
    </xdr:to>
    <xdr:sp macro="" textlink="">
      <xdr:nvSpPr>
        <xdr:cNvPr id="203" name="楕円 202"/>
        <xdr:cNvSpPr/>
      </xdr:nvSpPr>
      <xdr:spPr>
        <a:xfrm>
          <a:off x="1968500" y="126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118048</xdr:rowOff>
    </xdr:from>
    <xdr:ext cx="599010" cy="259045"/>
    <xdr:sp macro="" textlink="">
      <xdr:nvSpPr>
        <xdr:cNvPr id="204" name="テキスト ボックス 203"/>
        <xdr:cNvSpPr txBox="1"/>
      </xdr:nvSpPr>
      <xdr:spPr>
        <a:xfrm>
          <a:off x="1719795" y="1246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11283</xdr:rowOff>
    </xdr:from>
    <xdr:to>
      <xdr:col>6</xdr:col>
      <xdr:colOff>38100</xdr:colOff>
      <xdr:row>73</xdr:row>
      <xdr:rowOff>112883</xdr:rowOff>
    </xdr:to>
    <xdr:sp macro="" textlink="">
      <xdr:nvSpPr>
        <xdr:cNvPr id="205" name="楕円 204"/>
        <xdr:cNvSpPr/>
      </xdr:nvSpPr>
      <xdr:spPr>
        <a:xfrm>
          <a:off x="1079500" y="125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129410</xdr:rowOff>
    </xdr:from>
    <xdr:ext cx="599010" cy="259045"/>
    <xdr:sp macro="" textlink="">
      <xdr:nvSpPr>
        <xdr:cNvPr id="206" name="テキスト ボックス 205"/>
        <xdr:cNvSpPr txBox="1"/>
      </xdr:nvSpPr>
      <xdr:spPr>
        <a:xfrm>
          <a:off x="830795" y="1230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148817</xdr:rowOff>
    </xdr:from>
    <xdr:to>
      <xdr:col>24</xdr:col>
      <xdr:colOff>63500</xdr:colOff>
      <xdr:row>97</xdr:row>
      <xdr:rowOff>168306</xdr:rowOff>
    </xdr:to>
    <xdr:cxnSp macro="">
      <xdr:nvCxnSpPr>
        <xdr:cNvPr id="235" name="直線コネクタ 234"/>
        <xdr:cNvCxnSpPr/>
      </xdr:nvCxnSpPr>
      <xdr:spPr>
        <a:xfrm flipV="1">
          <a:off x="3797300" y="16779467"/>
          <a:ext cx="8382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168306</xdr:rowOff>
    </xdr:from>
    <xdr:to>
      <xdr:col>19</xdr:col>
      <xdr:colOff>177800</xdr:colOff>
      <xdr:row>98</xdr:row>
      <xdr:rowOff>981</xdr:rowOff>
    </xdr:to>
    <xdr:cxnSp macro="">
      <xdr:nvCxnSpPr>
        <xdr:cNvPr id="238" name="直線コネクタ 237"/>
        <xdr:cNvCxnSpPr/>
      </xdr:nvCxnSpPr>
      <xdr:spPr>
        <a:xfrm flipV="1">
          <a:off x="2908300" y="16798956"/>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xdr:rowOff>
    </xdr:from>
    <xdr:to>
      <xdr:col>15</xdr:col>
      <xdr:colOff>50800</xdr:colOff>
      <xdr:row>98</xdr:row>
      <xdr:rowOff>30711</xdr:rowOff>
    </xdr:to>
    <xdr:cxnSp macro="">
      <xdr:nvCxnSpPr>
        <xdr:cNvPr id="241" name="直線コネクタ 240"/>
        <xdr:cNvCxnSpPr/>
      </xdr:nvCxnSpPr>
      <xdr:spPr>
        <a:xfrm flipV="1">
          <a:off x="2019300" y="16803081"/>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21355</xdr:rowOff>
    </xdr:from>
    <xdr:to>
      <xdr:col>10</xdr:col>
      <xdr:colOff>114300</xdr:colOff>
      <xdr:row>98</xdr:row>
      <xdr:rowOff>30711</xdr:rowOff>
    </xdr:to>
    <xdr:cxnSp macro="">
      <xdr:nvCxnSpPr>
        <xdr:cNvPr id="244" name="直線コネクタ 243"/>
        <xdr:cNvCxnSpPr/>
      </xdr:nvCxnSpPr>
      <xdr:spPr>
        <a:xfrm>
          <a:off x="1130300" y="16823455"/>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98017</xdr:rowOff>
    </xdr:from>
    <xdr:to>
      <xdr:col>24</xdr:col>
      <xdr:colOff>114300</xdr:colOff>
      <xdr:row>98</xdr:row>
      <xdr:rowOff>28167</xdr:rowOff>
    </xdr:to>
    <xdr:sp macro="" textlink="">
      <xdr:nvSpPr>
        <xdr:cNvPr id="254" name="楕円 253"/>
        <xdr:cNvSpPr/>
      </xdr:nvSpPr>
      <xdr:spPr>
        <a:xfrm>
          <a:off x="45847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120894</xdr:rowOff>
    </xdr:from>
    <xdr:ext cx="599010" cy="259045"/>
    <xdr:sp macro="" textlink="">
      <xdr:nvSpPr>
        <xdr:cNvPr id="255" name="衛生費該当値テキスト"/>
        <xdr:cNvSpPr txBox="1"/>
      </xdr:nvSpPr>
      <xdr:spPr>
        <a:xfrm>
          <a:off x="4686300" y="1658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117506</xdr:rowOff>
    </xdr:from>
    <xdr:to>
      <xdr:col>20</xdr:col>
      <xdr:colOff>38100</xdr:colOff>
      <xdr:row>98</xdr:row>
      <xdr:rowOff>47656</xdr:rowOff>
    </xdr:to>
    <xdr:sp macro="" textlink="">
      <xdr:nvSpPr>
        <xdr:cNvPr id="256" name="楕円 255"/>
        <xdr:cNvSpPr/>
      </xdr:nvSpPr>
      <xdr:spPr>
        <a:xfrm>
          <a:off x="3746500" y="167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64183</xdr:rowOff>
    </xdr:from>
    <xdr:ext cx="599010" cy="259045"/>
    <xdr:sp macro="" textlink="">
      <xdr:nvSpPr>
        <xdr:cNvPr id="257" name="テキスト ボックス 256"/>
        <xdr:cNvSpPr txBox="1"/>
      </xdr:nvSpPr>
      <xdr:spPr>
        <a:xfrm>
          <a:off x="3497795" y="165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121631</xdr:rowOff>
    </xdr:from>
    <xdr:to>
      <xdr:col>15</xdr:col>
      <xdr:colOff>101600</xdr:colOff>
      <xdr:row>98</xdr:row>
      <xdr:rowOff>51781</xdr:rowOff>
    </xdr:to>
    <xdr:sp macro="" textlink="">
      <xdr:nvSpPr>
        <xdr:cNvPr id="258" name="楕円 257"/>
        <xdr:cNvSpPr/>
      </xdr:nvSpPr>
      <xdr:spPr>
        <a:xfrm>
          <a:off x="2857500" y="167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68308</xdr:rowOff>
    </xdr:from>
    <xdr:ext cx="599010" cy="259045"/>
    <xdr:sp macro="" textlink="">
      <xdr:nvSpPr>
        <xdr:cNvPr id="259" name="テキスト ボックス 258"/>
        <xdr:cNvSpPr txBox="1"/>
      </xdr:nvSpPr>
      <xdr:spPr>
        <a:xfrm>
          <a:off x="2608795" y="1652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151361</xdr:rowOff>
    </xdr:from>
    <xdr:to>
      <xdr:col>10</xdr:col>
      <xdr:colOff>165100</xdr:colOff>
      <xdr:row>98</xdr:row>
      <xdr:rowOff>81511</xdr:rowOff>
    </xdr:to>
    <xdr:sp macro="" textlink="">
      <xdr:nvSpPr>
        <xdr:cNvPr id="260" name="楕円 259"/>
        <xdr:cNvSpPr/>
      </xdr:nvSpPr>
      <xdr:spPr>
        <a:xfrm>
          <a:off x="1968500" y="16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98038</xdr:rowOff>
    </xdr:from>
    <xdr:ext cx="534377" cy="259045"/>
    <xdr:sp macro="" textlink="">
      <xdr:nvSpPr>
        <xdr:cNvPr id="261" name="テキスト ボックス 260"/>
        <xdr:cNvSpPr txBox="1"/>
      </xdr:nvSpPr>
      <xdr:spPr>
        <a:xfrm>
          <a:off x="1752111" y="16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142005</xdr:rowOff>
    </xdr:from>
    <xdr:to>
      <xdr:col>6</xdr:col>
      <xdr:colOff>38100</xdr:colOff>
      <xdr:row>98</xdr:row>
      <xdr:rowOff>72155</xdr:rowOff>
    </xdr:to>
    <xdr:sp macro="" textlink="">
      <xdr:nvSpPr>
        <xdr:cNvPr id="262" name="楕円 261"/>
        <xdr:cNvSpPr/>
      </xdr:nvSpPr>
      <xdr:spPr>
        <a:xfrm>
          <a:off x="1079500" y="16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88682</xdr:rowOff>
    </xdr:from>
    <xdr:ext cx="599010" cy="259045"/>
    <xdr:sp macro="" textlink="">
      <xdr:nvSpPr>
        <xdr:cNvPr id="263" name="テキスト ボックス 262"/>
        <xdr:cNvSpPr txBox="1"/>
      </xdr:nvSpPr>
      <xdr:spPr>
        <a:xfrm>
          <a:off x="830795" y="1654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37744</xdr:rowOff>
    </xdr:from>
    <xdr:to>
      <xdr:col>55</xdr:col>
      <xdr:colOff>0</xdr:colOff>
      <xdr:row>39</xdr:row>
      <xdr:rowOff>37897</xdr:rowOff>
    </xdr:to>
    <xdr:cxnSp macro="">
      <xdr:nvCxnSpPr>
        <xdr:cNvPr id="292" name="直線コネクタ 291"/>
        <xdr:cNvCxnSpPr/>
      </xdr:nvCxnSpPr>
      <xdr:spPr>
        <a:xfrm flipV="1">
          <a:off x="9639300" y="672429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37897</xdr:rowOff>
    </xdr:from>
    <xdr:to>
      <xdr:col>50</xdr:col>
      <xdr:colOff>114300</xdr:colOff>
      <xdr:row>39</xdr:row>
      <xdr:rowOff>38049</xdr:rowOff>
    </xdr:to>
    <xdr:cxnSp macro="">
      <xdr:nvCxnSpPr>
        <xdr:cNvPr id="295" name="直線コネクタ 294"/>
        <xdr:cNvCxnSpPr/>
      </xdr:nvCxnSpPr>
      <xdr:spPr>
        <a:xfrm flipV="1">
          <a:off x="8750300" y="67244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38049</xdr:rowOff>
    </xdr:from>
    <xdr:to>
      <xdr:col>45</xdr:col>
      <xdr:colOff>177800</xdr:colOff>
      <xdr:row>39</xdr:row>
      <xdr:rowOff>38202</xdr:rowOff>
    </xdr:to>
    <xdr:cxnSp macro="">
      <xdr:nvCxnSpPr>
        <xdr:cNvPr id="298" name="直線コネクタ 297"/>
        <xdr:cNvCxnSpPr/>
      </xdr:nvCxnSpPr>
      <xdr:spPr>
        <a:xfrm flipV="1">
          <a:off x="7861300" y="672459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38126</xdr:rowOff>
    </xdr:from>
    <xdr:to>
      <xdr:col>41</xdr:col>
      <xdr:colOff>50800</xdr:colOff>
      <xdr:row>39</xdr:row>
      <xdr:rowOff>38202</xdr:rowOff>
    </xdr:to>
    <xdr:cxnSp macro="">
      <xdr:nvCxnSpPr>
        <xdr:cNvPr id="301" name="直線コネクタ 300"/>
        <xdr:cNvCxnSpPr/>
      </xdr:nvCxnSpPr>
      <xdr:spPr>
        <a:xfrm>
          <a:off x="6972300" y="6724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158394</xdr:rowOff>
    </xdr:from>
    <xdr:to>
      <xdr:col>55</xdr:col>
      <xdr:colOff>50800</xdr:colOff>
      <xdr:row>39</xdr:row>
      <xdr:rowOff>88544</xdr:rowOff>
    </xdr:to>
    <xdr:sp macro="" textlink="">
      <xdr:nvSpPr>
        <xdr:cNvPr id="311" name="楕円 310"/>
        <xdr:cNvSpPr/>
      </xdr:nvSpPr>
      <xdr:spPr>
        <a:xfrm>
          <a:off x="104267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73321</xdr:rowOff>
    </xdr:from>
    <xdr:ext cx="313932" cy="259045"/>
    <xdr:sp macro="" textlink="">
      <xdr:nvSpPr>
        <xdr:cNvPr id="312" name="労働費該当値テキスト"/>
        <xdr:cNvSpPr txBox="1"/>
      </xdr:nvSpPr>
      <xdr:spPr>
        <a:xfrm>
          <a:off x="10528300" y="6588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158547</xdr:rowOff>
    </xdr:from>
    <xdr:to>
      <xdr:col>50</xdr:col>
      <xdr:colOff>165100</xdr:colOff>
      <xdr:row>39</xdr:row>
      <xdr:rowOff>88697</xdr:rowOff>
    </xdr:to>
    <xdr:sp macro="" textlink="">
      <xdr:nvSpPr>
        <xdr:cNvPr id="313" name="楕円 312"/>
        <xdr:cNvSpPr/>
      </xdr:nvSpPr>
      <xdr:spPr>
        <a:xfrm>
          <a:off x="95885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79824</xdr:rowOff>
    </xdr:from>
    <xdr:ext cx="313932" cy="259045"/>
    <xdr:sp macro="" textlink="">
      <xdr:nvSpPr>
        <xdr:cNvPr id="314" name="テキスト ボックス 313"/>
        <xdr:cNvSpPr txBox="1"/>
      </xdr:nvSpPr>
      <xdr:spPr>
        <a:xfrm>
          <a:off x="9482333" y="6766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158699</xdr:rowOff>
    </xdr:from>
    <xdr:to>
      <xdr:col>46</xdr:col>
      <xdr:colOff>38100</xdr:colOff>
      <xdr:row>39</xdr:row>
      <xdr:rowOff>88849</xdr:rowOff>
    </xdr:to>
    <xdr:sp macro="" textlink="">
      <xdr:nvSpPr>
        <xdr:cNvPr id="315" name="楕円 314"/>
        <xdr:cNvSpPr/>
      </xdr:nvSpPr>
      <xdr:spPr>
        <a:xfrm>
          <a:off x="8699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79976</xdr:rowOff>
    </xdr:from>
    <xdr:ext cx="313932" cy="259045"/>
    <xdr:sp macro="" textlink="">
      <xdr:nvSpPr>
        <xdr:cNvPr id="316" name="テキスト ボックス 315"/>
        <xdr:cNvSpPr txBox="1"/>
      </xdr:nvSpPr>
      <xdr:spPr>
        <a:xfrm>
          <a:off x="8593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158852</xdr:rowOff>
    </xdr:from>
    <xdr:to>
      <xdr:col>41</xdr:col>
      <xdr:colOff>101600</xdr:colOff>
      <xdr:row>39</xdr:row>
      <xdr:rowOff>89002</xdr:rowOff>
    </xdr:to>
    <xdr:sp macro="" textlink="">
      <xdr:nvSpPr>
        <xdr:cNvPr id="317" name="楕円 316"/>
        <xdr:cNvSpPr/>
      </xdr:nvSpPr>
      <xdr:spPr>
        <a:xfrm>
          <a:off x="7810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80129</xdr:rowOff>
    </xdr:from>
    <xdr:ext cx="313932" cy="259045"/>
    <xdr:sp macro="" textlink="">
      <xdr:nvSpPr>
        <xdr:cNvPr id="318" name="テキスト ボックス 317"/>
        <xdr:cNvSpPr txBox="1"/>
      </xdr:nvSpPr>
      <xdr:spPr>
        <a:xfrm>
          <a:off x="7704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158776</xdr:rowOff>
    </xdr:from>
    <xdr:to>
      <xdr:col>36</xdr:col>
      <xdr:colOff>165100</xdr:colOff>
      <xdr:row>39</xdr:row>
      <xdr:rowOff>88926</xdr:rowOff>
    </xdr:to>
    <xdr:sp macro="" textlink="">
      <xdr:nvSpPr>
        <xdr:cNvPr id="319" name="楕円 318"/>
        <xdr:cNvSpPr/>
      </xdr:nvSpPr>
      <xdr:spPr>
        <a:xfrm>
          <a:off x="6921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80053</xdr:rowOff>
    </xdr:from>
    <xdr:ext cx="313932" cy="259045"/>
    <xdr:sp macro="" textlink="">
      <xdr:nvSpPr>
        <xdr:cNvPr id="320" name="テキスト ボックス 319"/>
        <xdr:cNvSpPr txBox="1"/>
      </xdr:nvSpPr>
      <xdr:spPr>
        <a:xfrm>
          <a:off x="6815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16340</xdr:rowOff>
    </xdr:from>
    <xdr:to>
      <xdr:col>55</xdr:col>
      <xdr:colOff>0</xdr:colOff>
      <xdr:row>55</xdr:row>
      <xdr:rowOff>116977</xdr:rowOff>
    </xdr:to>
    <xdr:cxnSp macro="">
      <xdr:nvCxnSpPr>
        <xdr:cNvPr id="349" name="直線コネクタ 348"/>
        <xdr:cNvCxnSpPr/>
      </xdr:nvCxnSpPr>
      <xdr:spPr>
        <a:xfrm>
          <a:off x="9639300" y="9446090"/>
          <a:ext cx="8382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116154</xdr:rowOff>
    </xdr:from>
    <xdr:to>
      <xdr:col>50</xdr:col>
      <xdr:colOff>114300</xdr:colOff>
      <xdr:row>55</xdr:row>
      <xdr:rowOff>16340</xdr:rowOff>
    </xdr:to>
    <xdr:cxnSp macro="">
      <xdr:nvCxnSpPr>
        <xdr:cNvPr id="352" name="直線コネクタ 351"/>
        <xdr:cNvCxnSpPr/>
      </xdr:nvCxnSpPr>
      <xdr:spPr>
        <a:xfrm>
          <a:off x="8750300" y="9374454"/>
          <a:ext cx="889000" cy="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116154</xdr:rowOff>
    </xdr:from>
    <xdr:to>
      <xdr:col>45</xdr:col>
      <xdr:colOff>177800</xdr:colOff>
      <xdr:row>55</xdr:row>
      <xdr:rowOff>90139</xdr:rowOff>
    </xdr:to>
    <xdr:cxnSp macro="">
      <xdr:nvCxnSpPr>
        <xdr:cNvPr id="355" name="直線コネクタ 354"/>
        <xdr:cNvCxnSpPr/>
      </xdr:nvCxnSpPr>
      <xdr:spPr>
        <a:xfrm flipV="1">
          <a:off x="7861300" y="9374454"/>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90139</xdr:rowOff>
    </xdr:from>
    <xdr:to>
      <xdr:col>41</xdr:col>
      <xdr:colOff>50800</xdr:colOff>
      <xdr:row>55</xdr:row>
      <xdr:rowOff>155931</xdr:rowOff>
    </xdr:to>
    <xdr:cxnSp macro="">
      <xdr:nvCxnSpPr>
        <xdr:cNvPr id="358" name="直線コネクタ 357"/>
        <xdr:cNvCxnSpPr/>
      </xdr:nvCxnSpPr>
      <xdr:spPr>
        <a:xfrm flipV="1">
          <a:off x="6972300" y="9519889"/>
          <a:ext cx="8890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66177</xdr:rowOff>
    </xdr:from>
    <xdr:to>
      <xdr:col>55</xdr:col>
      <xdr:colOff>50800</xdr:colOff>
      <xdr:row>55</xdr:row>
      <xdr:rowOff>167777</xdr:rowOff>
    </xdr:to>
    <xdr:sp macro="" textlink="">
      <xdr:nvSpPr>
        <xdr:cNvPr id="368" name="楕円 367"/>
        <xdr:cNvSpPr/>
      </xdr:nvSpPr>
      <xdr:spPr>
        <a:xfrm>
          <a:off x="10426700" y="9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89054</xdr:rowOff>
    </xdr:from>
    <xdr:ext cx="534377" cy="259045"/>
    <xdr:sp macro="" textlink="">
      <xdr:nvSpPr>
        <xdr:cNvPr id="369" name="農林水産業費該当値テキスト"/>
        <xdr:cNvSpPr txBox="1"/>
      </xdr:nvSpPr>
      <xdr:spPr>
        <a:xfrm>
          <a:off x="10528300" y="93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136990</xdr:rowOff>
    </xdr:from>
    <xdr:to>
      <xdr:col>50</xdr:col>
      <xdr:colOff>165100</xdr:colOff>
      <xdr:row>55</xdr:row>
      <xdr:rowOff>67140</xdr:rowOff>
    </xdr:to>
    <xdr:sp macro="" textlink="">
      <xdr:nvSpPr>
        <xdr:cNvPr id="370" name="楕円 369"/>
        <xdr:cNvSpPr/>
      </xdr:nvSpPr>
      <xdr:spPr>
        <a:xfrm>
          <a:off x="9588500" y="93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83667</xdr:rowOff>
    </xdr:from>
    <xdr:ext cx="534377" cy="259045"/>
    <xdr:sp macro="" textlink="">
      <xdr:nvSpPr>
        <xdr:cNvPr id="371" name="テキスト ボックス 370"/>
        <xdr:cNvSpPr txBox="1"/>
      </xdr:nvSpPr>
      <xdr:spPr>
        <a:xfrm>
          <a:off x="9372111" y="91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65354</xdr:rowOff>
    </xdr:from>
    <xdr:to>
      <xdr:col>46</xdr:col>
      <xdr:colOff>38100</xdr:colOff>
      <xdr:row>54</xdr:row>
      <xdr:rowOff>166954</xdr:rowOff>
    </xdr:to>
    <xdr:sp macro="" textlink="">
      <xdr:nvSpPr>
        <xdr:cNvPr id="372" name="楕円 371"/>
        <xdr:cNvSpPr/>
      </xdr:nvSpPr>
      <xdr:spPr>
        <a:xfrm>
          <a:off x="8699500" y="93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12031</xdr:rowOff>
    </xdr:from>
    <xdr:ext cx="599010" cy="259045"/>
    <xdr:sp macro="" textlink="">
      <xdr:nvSpPr>
        <xdr:cNvPr id="373" name="テキスト ボックス 372"/>
        <xdr:cNvSpPr txBox="1"/>
      </xdr:nvSpPr>
      <xdr:spPr>
        <a:xfrm>
          <a:off x="8450795" y="90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39339</xdr:rowOff>
    </xdr:from>
    <xdr:to>
      <xdr:col>41</xdr:col>
      <xdr:colOff>101600</xdr:colOff>
      <xdr:row>55</xdr:row>
      <xdr:rowOff>140939</xdr:rowOff>
    </xdr:to>
    <xdr:sp macro="" textlink="">
      <xdr:nvSpPr>
        <xdr:cNvPr id="374" name="楕円 373"/>
        <xdr:cNvSpPr/>
      </xdr:nvSpPr>
      <xdr:spPr>
        <a:xfrm>
          <a:off x="7810500" y="94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157466</xdr:rowOff>
    </xdr:from>
    <xdr:ext cx="534377" cy="259045"/>
    <xdr:sp macro="" textlink="">
      <xdr:nvSpPr>
        <xdr:cNvPr id="375" name="テキスト ボックス 374"/>
        <xdr:cNvSpPr txBox="1"/>
      </xdr:nvSpPr>
      <xdr:spPr>
        <a:xfrm>
          <a:off x="7594111" y="92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105131</xdr:rowOff>
    </xdr:from>
    <xdr:to>
      <xdr:col>36</xdr:col>
      <xdr:colOff>165100</xdr:colOff>
      <xdr:row>56</xdr:row>
      <xdr:rowOff>35281</xdr:rowOff>
    </xdr:to>
    <xdr:sp macro="" textlink="">
      <xdr:nvSpPr>
        <xdr:cNvPr id="376" name="楕円 375"/>
        <xdr:cNvSpPr/>
      </xdr:nvSpPr>
      <xdr:spPr>
        <a:xfrm>
          <a:off x="6921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51808</xdr:rowOff>
    </xdr:from>
    <xdr:ext cx="534377" cy="259045"/>
    <xdr:sp macro="" textlink="">
      <xdr:nvSpPr>
        <xdr:cNvPr id="377" name="テキスト ボックス 376"/>
        <xdr:cNvSpPr txBox="1"/>
      </xdr:nvSpPr>
      <xdr:spPr>
        <a:xfrm>
          <a:off x="6705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85814</xdr:rowOff>
    </xdr:from>
    <xdr:to>
      <xdr:col>55</xdr:col>
      <xdr:colOff>0</xdr:colOff>
      <xdr:row>76</xdr:row>
      <xdr:rowOff>10221</xdr:rowOff>
    </xdr:to>
    <xdr:cxnSp macro="">
      <xdr:nvCxnSpPr>
        <xdr:cNvPr id="404" name="直線コネクタ 403"/>
        <xdr:cNvCxnSpPr/>
      </xdr:nvCxnSpPr>
      <xdr:spPr>
        <a:xfrm flipV="1">
          <a:off x="9639300" y="12944564"/>
          <a:ext cx="838200" cy="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10221</xdr:rowOff>
    </xdr:from>
    <xdr:to>
      <xdr:col>50</xdr:col>
      <xdr:colOff>114300</xdr:colOff>
      <xdr:row>76</xdr:row>
      <xdr:rowOff>63919</xdr:rowOff>
    </xdr:to>
    <xdr:cxnSp macro="">
      <xdr:nvCxnSpPr>
        <xdr:cNvPr id="407" name="直線コネクタ 406"/>
        <xdr:cNvCxnSpPr/>
      </xdr:nvCxnSpPr>
      <xdr:spPr>
        <a:xfrm flipV="1">
          <a:off x="8750300" y="1304042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63919</xdr:rowOff>
    </xdr:from>
    <xdr:to>
      <xdr:col>45</xdr:col>
      <xdr:colOff>177800</xdr:colOff>
      <xdr:row>77</xdr:row>
      <xdr:rowOff>3839</xdr:rowOff>
    </xdr:to>
    <xdr:cxnSp macro="">
      <xdr:nvCxnSpPr>
        <xdr:cNvPr id="410" name="直線コネクタ 409"/>
        <xdr:cNvCxnSpPr/>
      </xdr:nvCxnSpPr>
      <xdr:spPr>
        <a:xfrm flipV="1">
          <a:off x="7861300" y="13094119"/>
          <a:ext cx="889000" cy="1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3839</xdr:rowOff>
    </xdr:from>
    <xdr:to>
      <xdr:col>41</xdr:col>
      <xdr:colOff>50800</xdr:colOff>
      <xdr:row>77</xdr:row>
      <xdr:rowOff>7693</xdr:rowOff>
    </xdr:to>
    <xdr:cxnSp macro="">
      <xdr:nvCxnSpPr>
        <xdr:cNvPr id="413" name="直線コネクタ 412"/>
        <xdr:cNvCxnSpPr/>
      </xdr:nvCxnSpPr>
      <xdr:spPr>
        <a:xfrm flipV="1">
          <a:off x="6972300" y="13205489"/>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35014</xdr:rowOff>
    </xdr:from>
    <xdr:to>
      <xdr:col>55</xdr:col>
      <xdr:colOff>50800</xdr:colOff>
      <xdr:row>75</xdr:row>
      <xdr:rowOff>136614</xdr:rowOff>
    </xdr:to>
    <xdr:sp macro="" textlink="">
      <xdr:nvSpPr>
        <xdr:cNvPr id="423" name="楕円 422"/>
        <xdr:cNvSpPr/>
      </xdr:nvSpPr>
      <xdr:spPr>
        <a:xfrm>
          <a:off x="10426700" y="12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57891</xdr:rowOff>
    </xdr:from>
    <xdr:ext cx="599010" cy="259045"/>
    <xdr:sp macro="" textlink="">
      <xdr:nvSpPr>
        <xdr:cNvPr id="424" name="商工費該当値テキスト"/>
        <xdr:cNvSpPr txBox="1"/>
      </xdr:nvSpPr>
      <xdr:spPr>
        <a:xfrm>
          <a:off x="10528300" y="1274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130871</xdr:rowOff>
    </xdr:from>
    <xdr:to>
      <xdr:col>50</xdr:col>
      <xdr:colOff>165100</xdr:colOff>
      <xdr:row>76</xdr:row>
      <xdr:rowOff>61021</xdr:rowOff>
    </xdr:to>
    <xdr:sp macro="" textlink="">
      <xdr:nvSpPr>
        <xdr:cNvPr id="425" name="楕円 424"/>
        <xdr:cNvSpPr/>
      </xdr:nvSpPr>
      <xdr:spPr>
        <a:xfrm>
          <a:off x="9588500" y="12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77548</xdr:rowOff>
    </xdr:from>
    <xdr:ext cx="599010" cy="259045"/>
    <xdr:sp macro="" textlink="">
      <xdr:nvSpPr>
        <xdr:cNvPr id="426" name="テキスト ボックス 425"/>
        <xdr:cNvSpPr txBox="1"/>
      </xdr:nvSpPr>
      <xdr:spPr>
        <a:xfrm>
          <a:off x="9339795" y="1276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13119</xdr:rowOff>
    </xdr:from>
    <xdr:to>
      <xdr:col>46</xdr:col>
      <xdr:colOff>38100</xdr:colOff>
      <xdr:row>76</xdr:row>
      <xdr:rowOff>114719</xdr:rowOff>
    </xdr:to>
    <xdr:sp macro="" textlink="">
      <xdr:nvSpPr>
        <xdr:cNvPr id="427" name="楕円 426"/>
        <xdr:cNvSpPr/>
      </xdr:nvSpPr>
      <xdr:spPr>
        <a:xfrm>
          <a:off x="86995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131246</xdr:rowOff>
    </xdr:from>
    <xdr:ext cx="534377" cy="259045"/>
    <xdr:sp macro="" textlink="">
      <xdr:nvSpPr>
        <xdr:cNvPr id="428" name="テキスト ボックス 427"/>
        <xdr:cNvSpPr txBox="1"/>
      </xdr:nvSpPr>
      <xdr:spPr>
        <a:xfrm>
          <a:off x="8483111" y="128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124489</xdr:rowOff>
    </xdr:from>
    <xdr:to>
      <xdr:col>41</xdr:col>
      <xdr:colOff>101600</xdr:colOff>
      <xdr:row>77</xdr:row>
      <xdr:rowOff>54639</xdr:rowOff>
    </xdr:to>
    <xdr:sp macro="" textlink="">
      <xdr:nvSpPr>
        <xdr:cNvPr id="429" name="楕円 428"/>
        <xdr:cNvSpPr/>
      </xdr:nvSpPr>
      <xdr:spPr>
        <a:xfrm>
          <a:off x="7810500" y="131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71166</xdr:rowOff>
    </xdr:from>
    <xdr:ext cx="534377" cy="259045"/>
    <xdr:sp macro="" textlink="">
      <xdr:nvSpPr>
        <xdr:cNvPr id="430" name="テキスト ボックス 429"/>
        <xdr:cNvSpPr txBox="1"/>
      </xdr:nvSpPr>
      <xdr:spPr>
        <a:xfrm>
          <a:off x="7594111" y="12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128343</xdr:rowOff>
    </xdr:from>
    <xdr:to>
      <xdr:col>36</xdr:col>
      <xdr:colOff>165100</xdr:colOff>
      <xdr:row>77</xdr:row>
      <xdr:rowOff>58493</xdr:rowOff>
    </xdr:to>
    <xdr:sp macro="" textlink="">
      <xdr:nvSpPr>
        <xdr:cNvPr id="431" name="楕円 430"/>
        <xdr:cNvSpPr/>
      </xdr:nvSpPr>
      <xdr:spPr>
        <a:xfrm>
          <a:off x="6921500" y="131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75020</xdr:rowOff>
    </xdr:from>
    <xdr:ext cx="534377" cy="259045"/>
    <xdr:sp macro="" textlink="">
      <xdr:nvSpPr>
        <xdr:cNvPr id="432" name="テキスト ボックス 431"/>
        <xdr:cNvSpPr txBox="1"/>
      </xdr:nvSpPr>
      <xdr:spPr>
        <a:xfrm>
          <a:off x="6705111" y="129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36757</xdr:rowOff>
    </xdr:from>
    <xdr:to>
      <xdr:col>55</xdr:col>
      <xdr:colOff>0</xdr:colOff>
      <xdr:row>95</xdr:row>
      <xdr:rowOff>140869</xdr:rowOff>
    </xdr:to>
    <xdr:cxnSp macro="">
      <xdr:nvCxnSpPr>
        <xdr:cNvPr id="463" name="直線コネクタ 462"/>
        <xdr:cNvCxnSpPr/>
      </xdr:nvCxnSpPr>
      <xdr:spPr>
        <a:xfrm flipV="1">
          <a:off x="9639300" y="16324507"/>
          <a:ext cx="8382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140869</xdr:rowOff>
    </xdr:from>
    <xdr:to>
      <xdr:col>50</xdr:col>
      <xdr:colOff>114300</xdr:colOff>
      <xdr:row>95</xdr:row>
      <xdr:rowOff>152710</xdr:rowOff>
    </xdr:to>
    <xdr:cxnSp macro="">
      <xdr:nvCxnSpPr>
        <xdr:cNvPr id="466" name="直線コネクタ 465"/>
        <xdr:cNvCxnSpPr/>
      </xdr:nvCxnSpPr>
      <xdr:spPr>
        <a:xfrm flipV="1">
          <a:off x="8750300" y="1642861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152710</xdr:rowOff>
    </xdr:from>
    <xdr:to>
      <xdr:col>45</xdr:col>
      <xdr:colOff>177800</xdr:colOff>
      <xdr:row>96</xdr:row>
      <xdr:rowOff>127623</xdr:rowOff>
    </xdr:to>
    <xdr:cxnSp macro="">
      <xdr:nvCxnSpPr>
        <xdr:cNvPr id="469" name="直線コネクタ 468"/>
        <xdr:cNvCxnSpPr/>
      </xdr:nvCxnSpPr>
      <xdr:spPr>
        <a:xfrm flipV="1">
          <a:off x="7861300" y="16440460"/>
          <a:ext cx="889000" cy="1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127623</xdr:rowOff>
    </xdr:from>
    <xdr:to>
      <xdr:col>41</xdr:col>
      <xdr:colOff>50800</xdr:colOff>
      <xdr:row>97</xdr:row>
      <xdr:rowOff>22233</xdr:rowOff>
    </xdr:to>
    <xdr:cxnSp macro="">
      <xdr:nvCxnSpPr>
        <xdr:cNvPr id="472" name="直線コネクタ 471"/>
        <xdr:cNvCxnSpPr/>
      </xdr:nvCxnSpPr>
      <xdr:spPr>
        <a:xfrm flipV="1">
          <a:off x="6972300" y="16586823"/>
          <a:ext cx="889000" cy="6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157407</xdr:rowOff>
    </xdr:from>
    <xdr:to>
      <xdr:col>55</xdr:col>
      <xdr:colOff>50800</xdr:colOff>
      <xdr:row>95</xdr:row>
      <xdr:rowOff>87557</xdr:rowOff>
    </xdr:to>
    <xdr:sp macro="" textlink="">
      <xdr:nvSpPr>
        <xdr:cNvPr id="482" name="楕円 481"/>
        <xdr:cNvSpPr/>
      </xdr:nvSpPr>
      <xdr:spPr>
        <a:xfrm>
          <a:off x="10426700" y="162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8834</xdr:rowOff>
    </xdr:from>
    <xdr:ext cx="599010" cy="259045"/>
    <xdr:sp macro="" textlink="">
      <xdr:nvSpPr>
        <xdr:cNvPr id="483" name="土木費該当値テキスト"/>
        <xdr:cNvSpPr txBox="1"/>
      </xdr:nvSpPr>
      <xdr:spPr>
        <a:xfrm>
          <a:off x="10528300" y="1612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90069</xdr:rowOff>
    </xdr:from>
    <xdr:to>
      <xdr:col>50</xdr:col>
      <xdr:colOff>165100</xdr:colOff>
      <xdr:row>96</xdr:row>
      <xdr:rowOff>20219</xdr:rowOff>
    </xdr:to>
    <xdr:sp macro="" textlink="">
      <xdr:nvSpPr>
        <xdr:cNvPr id="484" name="楕円 483"/>
        <xdr:cNvSpPr/>
      </xdr:nvSpPr>
      <xdr:spPr>
        <a:xfrm>
          <a:off x="9588500" y="163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36746</xdr:rowOff>
    </xdr:from>
    <xdr:ext cx="534377" cy="259045"/>
    <xdr:sp macro="" textlink="">
      <xdr:nvSpPr>
        <xdr:cNvPr id="485" name="テキスト ボックス 484"/>
        <xdr:cNvSpPr txBox="1"/>
      </xdr:nvSpPr>
      <xdr:spPr>
        <a:xfrm>
          <a:off x="9372111" y="161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101910</xdr:rowOff>
    </xdr:from>
    <xdr:to>
      <xdr:col>46</xdr:col>
      <xdr:colOff>38100</xdr:colOff>
      <xdr:row>96</xdr:row>
      <xdr:rowOff>32060</xdr:rowOff>
    </xdr:to>
    <xdr:sp macro="" textlink="">
      <xdr:nvSpPr>
        <xdr:cNvPr id="486" name="楕円 485"/>
        <xdr:cNvSpPr/>
      </xdr:nvSpPr>
      <xdr:spPr>
        <a:xfrm>
          <a:off x="8699500" y="163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48587</xdr:rowOff>
    </xdr:from>
    <xdr:ext cx="534377" cy="259045"/>
    <xdr:sp macro="" textlink="">
      <xdr:nvSpPr>
        <xdr:cNvPr id="487" name="テキスト ボックス 486"/>
        <xdr:cNvSpPr txBox="1"/>
      </xdr:nvSpPr>
      <xdr:spPr>
        <a:xfrm>
          <a:off x="8483111" y="16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76823</xdr:rowOff>
    </xdr:from>
    <xdr:to>
      <xdr:col>41</xdr:col>
      <xdr:colOff>101600</xdr:colOff>
      <xdr:row>97</xdr:row>
      <xdr:rowOff>6973</xdr:rowOff>
    </xdr:to>
    <xdr:sp macro="" textlink="">
      <xdr:nvSpPr>
        <xdr:cNvPr id="488" name="楕円 487"/>
        <xdr:cNvSpPr/>
      </xdr:nvSpPr>
      <xdr:spPr>
        <a:xfrm>
          <a:off x="7810500" y="16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169550</xdr:rowOff>
    </xdr:from>
    <xdr:ext cx="534377" cy="259045"/>
    <xdr:sp macro="" textlink="">
      <xdr:nvSpPr>
        <xdr:cNvPr id="489" name="テキスト ボックス 488"/>
        <xdr:cNvSpPr txBox="1"/>
      </xdr:nvSpPr>
      <xdr:spPr>
        <a:xfrm>
          <a:off x="7594111" y="166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142883</xdr:rowOff>
    </xdr:from>
    <xdr:to>
      <xdr:col>36</xdr:col>
      <xdr:colOff>165100</xdr:colOff>
      <xdr:row>97</xdr:row>
      <xdr:rowOff>73033</xdr:rowOff>
    </xdr:to>
    <xdr:sp macro="" textlink="">
      <xdr:nvSpPr>
        <xdr:cNvPr id="490" name="楕円 489"/>
        <xdr:cNvSpPr/>
      </xdr:nvSpPr>
      <xdr:spPr>
        <a:xfrm>
          <a:off x="6921500" y="166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64160</xdr:rowOff>
    </xdr:from>
    <xdr:ext cx="534377" cy="259045"/>
    <xdr:sp macro="" textlink="">
      <xdr:nvSpPr>
        <xdr:cNvPr id="491" name="テキスト ボックス 490"/>
        <xdr:cNvSpPr txBox="1"/>
      </xdr:nvSpPr>
      <xdr:spPr>
        <a:xfrm>
          <a:off x="6705111" y="16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5093</xdr:rowOff>
    </xdr:from>
    <xdr:to>
      <xdr:col>85</xdr:col>
      <xdr:colOff>127000</xdr:colOff>
      <xdr:row>37</xdr:row>
      <xdr:rowOff>6121</xdr:rowOff>
    </xdr:to>
    <xdr:cxnSp macro="">
      <xdr:nvCxnSpPr>
        <xdr:cNvPr id="521" name="直線コネクタ 520"/>
        <xdr:cNvCxnSpPr/>
      </xdr:nvCxnSpPr>
      <xdr:spPr>
        <a:xfrm>
          <a:off x="15481300" y="634874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5093</xdr:rowOff>
    </xdr:from>
    <xdr:to>
      <xdr:col>81</xdr:col>
      <xdr:colOff>50800</xdr:colOff>
      <xdr:row>37</xdr:row>
      <xdr:rowOff>52984</xdr:rowOff>
    </xdr:to>
    <xdr:cxnSp macro="">
      <xdr:nvCxnSpPr>
        <xdr:cNvPr id="524" name="直線コネクタ 523"/>
        <xdr:cNvCxnSpPr/>
      </xdr:nvCxnSpPr>
      <xdr:spPr>
        <a:xfrm flipV="1">
          <a:off x="14592300" y="634874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52984</xdr:rowOff>
    </xdr:from>
    <xdr:to>
      <xdr:col>76</xdr:col>
      <xdr:colOff>114300</xdr:colOff>
      <xdr:row>37</xdr:row>
      <xdr:rowOff>62262</xdr:rowOff>
    </xdr:to>
    <xdr:cxnSp macro="">
      <xdr:nvCxnSpPr>
        <xdr:cNvPr id="527" name="直線コネクタ 526"/>
        <xdr:cNvCxnSpPr/>
      </xdr:nvCxnSpPr>
      <xdr:spPr>
        <a:xfrm flipV="1">
          <a:off x="13703300" y="6396634"/>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38621</xdr:rowOff>
    </xdr:from>
    <xdr:to>
      <xdr:col>71</xdr:col>
      <xdr:colOff>177800</xdr:colOff>
      <xdr:row>37</xdr:row>
      <xdr:rowOff>62262</xdr:rowOff>
    </xdr:to>
    <xdr:cxnSp macro="">
      <xdr:nvCxnSpPr>
        <xdr:cNvPr id="530" name="直線コネクタ 529"/>
        <xdr:cNvCxnSpPr/>
      </xdr:nvCxnSpPr>
      <xdr:spPr>
        <a:xfrm>
          <a:off x="12814300" y="586792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126771</xdr:rowOff>
    </xdr:from>
    <xdr:to>
      <xdr:col>85</xdr:col>
      <xdr:colOff>177800</xdr:colOff>
      <xdr:row>37</xdr:row>
      <xdr:rowOff>56921</xdr:rowOff>
    </xdr:to>
    <xdr:sp macro="" textlink="">
      <xdr:nvSpPr>
        <xdr:cNvPr id="540" name="楕円 539"/>
        <xdr:cNvSpPr/>
      </xdr:nvSpPr>
      <xdr:spPr>
        <a:xfrm>
          <a:off x="16268700" y="6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149648</xdr:rowOff>
    </xdr:from>
    <xdr:ext cx="534377" cy="259045"/>
    <xdr:sp macro="" textlink="">
      <xdr:nvSpPr>
        <xdr:cNvPr id="541" name="消防費該当値テキスト"/>
        <xdr:cNvSpPr txBox="1"/>
      </xdr:nvSpPr>
      <xdr:spPr>
        <a:xfrm>
          <a:off x="16370300" y="61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125743</xdr:rowOff>
    </xdr:from>
    <xdr:to>
      <xdr:col>81</xdr:col>
      <xdr:colOff>101600</xdr:colOff>
      <xdr:row>37</xdr:row>
      <xdr:rowOff>55893</xdr:rowOff>
    </xdr:to>
    <xdr:sp macro="" textlink="">
      <xdr:nvSpPr>
        <xdr:cNvPr id="542" name="楕円 541"/>
        <xdr:cNvSpPr/>
      </xdr:nvSpPr>
      <xdr:spPr>
        <a:xfrm>
          <a:off x="15430500" y="6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72420</xdr:rowOff>
    </xdr:from>
    <xdr:ext cx="534377" cy="259045"/>
    <xdr:sp macro="" textlink="">
      <xdr:nvSpPr>
        <xdr:cNvPr id="543" name="テキスト ボックス 542"/>
        <xdr:cNvSpPr txBox="1"/>
      </xdr:nvSpPr>
      <xdr:spPr>
        <a:xfrm>
          <a:off x="15214111" y="60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2184</xdr:rowOff>
    </xdr:from>
    <xdr:to>
      <xdr:col>76</xdr:col>
      <xdr:colOff>165100</xdr:colOff>
      <xdr:row>37</xdr:row>
      <xdr:rowOff>103784</xdr:rowOff>
    </xdr:to>
    <xdr:sp macro="" textlink="">
      <xdr:nvSpPr>
        <xdr:cNvPr id="544" name="楕円 543"/>
        <xdr:cNvSpPr/>
      </xdr:nvSpPr>
      <xdr:spPr>
        <a:xfrm>
          <a:off x="14541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120311</xdr:rowOff>
    </xdr:from>
    <xdr:ext cx="534377" cy="259045"/>
    <xdr:sp macro="" textlink="">
      <xdr:nvSpPr>
        <xdr:cNvPr id="545" name="テキスト ボックス 544"/>
        <xdr:cNvSpPr txBox="1"/>
      </xdr:nvSpPr>
      <xdr:spPr>
        <a:xfrm>
          <a:off x="14325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xdr:rowOff>
    </xdr:from>
    <xdr:to>
      <xdr:col>72</xdr:col>
      <xdr:colOff>38100</xdr:colOff>
      <xdr:row>37</xdr:row>
      <xdr:rowOff>113062</xdr:rowOff>
    </xdr:to>
    <xdr:sp macro="" textlink="">
      <xdr:nvSpPr>
        <xdr:cNvPr id="546" name="楕円 545"/>
        <xdr:cNvSpPr/>
      </xdr:nvSpPr>
      <xdr:spPr>
        <a:xfrm>
          <a:off x="13652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129589</xdr:rowOff>
    </xdr:from>
    <xdr:ext cx="534377" cy="259045"/>
    <xdr:sp macro="" textlink="">
      <xdr:nvSpPr>
        <xdr:cNvPr id="547" name="テキスト ボックス 546"/>
        <xdr:cNvSpPr txBox="1"/>
      </xdr:nvSpPr>
      <xdr:spPr>
        <a:xfrm>
          <a:off x="13436111" y="61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159271</xdr:rowOff>
    </xdr:from>
    <xdr:to>
      <xdr:col>67</xdr:col>
      <xdr:colOff>101600</xdr:colOff>
      <xdr:row>34</xdr:row>
      <xdr:rowOff>89421</xdr:rowOff>
    </xdr:to>
    <xdr:sp macro="" textlink="">
      <xdr:nvSpPr>
        <xdr:cNvPr id="548" name="楕円 547"/>
        <xdr:cNvSpPr/>
      </xdr:nvSpPr>
      <xdr:spPr>
        <a:xfrm>
          <a:off x="12763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105948</xdr:rowOff>
    </xdr:from>
    <xdr:ext cx="534377" cy="259045"/>
    <xdr:sp macro="" textlink="">
      <xdr:nvSpPr>
        <xdr:cNvPr id="549" name="テキスト ボックス 548"/>
        <xdr:cNvSpPr txBox="1"/>
      </xdr:nvSpPr>
      <xdr:spPr>
        <a:xfrm>
          <a:off x="12547111" y="5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47263</xdr:rowOff>
    </xdr:from>
    <xdr:to>
      <xdr:col>85</xdr:col>
      <xdr:colOff>127000</xdr:colOff>
      <xdr:row>55</xdr:row>
      <xdr:rowOff>135507</xdr:rowOff>
    </xdr:to>
    <xdr:cxnSp macro="">
      <xdr:nvCxnSpPr>
        <xdr:cNvPr id="576" name="直線コネクタ 575"/>
        <xdr:cNvCxnSpPr/>
      </xdr:nvCxnSpPr>
      <xdr:spPr>
        <a:xfrm flipV="1">
          <a:off x="15481300" y="9305563"/>
          <a:ext cx="838200" cy="2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158788</xdr:rowOff>
    </xdr:from>
    <xdr:to>
      <xdr:col>81</xdr:col>
      <xdr:colOff>50800</xdr:colOff>
      <xdr:row>55</xdr:row>
      <xdr:rowOff>135507</xdr:rowOff>
    </xdr:to>
    <xdr:cxnSp macro="">
      <xdr:nvCxnSpPr>
        <xdr:cNvPr id="579" name="直線コネクタ 578"/>
        <xdr:cNvCxnSpPr/>
      </xdr:nvCxnSpPr>
      <xdr:spPr>
        <a:xfrm>
          <a:off x="14592300" y="9417088"/>
          <a:ext cx="889000" cy="1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140770</xdr:rowOff>
    </xdr:from>
    <xdr:to>
      <xdr:col>76</xdr:col>
      <xdr:colOff>114300</xdr:colOff>
      <xdr:row>54</xdr:row>
      <xdr:rowOff>158788</xdr:rowOff>
    </xdr:to>
    <xdr:cxnSp macro="">
      <xdr:nvCxnSpPr>
        <xdr:cNvPr id="582" name="直線コネクタ 581"/>
        <xdr:cNvCxnSpPr/>
      </xdr:nvCxnSpPr>
      <xdr:spPr>
        <a:xfrm>
          <a:off x="13703300" y="9399070"/>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140770</xdr:rowOff>
    </xdr:from>
    <xdr:to>
      <xdr:col>71</xdr:col>
      <xdr:colOff>177800</xdr:colOff>
      <xdr:row>55</xdr:row>
      <xdr:rowOff>78906</xdr:rowOff>
    </xdr:to>
    <xdr:cxnSp macro="">
      <xdr:nvCxnSpPr>
        <xdr:cNvPr id="585" name="直線コネクタ 584"/>
        <xdr:cNvCxnSpPr/>
      </xdr:nvCxnSpPr>
      <xdr:spPr>
        <a:xfrm flipV="1">
          <a:off x="12814300" y="9399070"/>
          <a:ext cx="889000" cy="1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167913</xdr:rowOff>
    </xdr:from>
    <xdr:to>
      <xdr:col>85</xdr:col>
      <xdr:colOff>177800</xdr:colOff>
      <xdr:row>54</xdr:row>
      <xdr:rowOff>98063</xdr:rowOff>
    </xdr:to>
    <xdr:sp macro="" textlink="">
      <xdr:nvSpPr>
        <xdr:cNvPr id="595" name="楕円 594"/>
        <xdr:cNvSpPr/>
      </xdr:nvSpPr>
      <xdr:spPr>
        <a:xfrm>
          <a:off x="16268700" y="92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19340</xdr:rowOff>
    </xdr:from>
    <xdr:ext cx="599010" cy="259045"/>
    <xdr:sp macro="" textlink="">
      <xdr:nvSpPr>
        <xdr:cNvPr id="596" name="教育費該当値テキスト"/>
        <xdr:cNvSpPr txBox="1"/>
      </xdr:nvSpPr>
      <xdr:spPr>
        <a:xfrm>
          <a:off x="16370300" y="91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84707</xdr:rowOff>
    </xdr:from>
    <xdr:to>
      <xdr:col>81</xdr:col>
      <xdr:colOff>101600</xdr:colOff>
      <xdr:row>56</xdr:row>
      <xdr:rowOff>14857</xdr:rowOff>
    </xdr:to>
    <xdr:sp macro="" textlink="">
      <xdr:nvSpPr>
        <xdr:cNvPr id="597" name="楕円 596"/>
        <xdr:cNvSpPr/>
      </xdr:nvSpPr>
      <xdr:spPr>
        <a:xfrm>
          <a:off x="15430500" y="95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31384</xdr:rowOff>
    </xdr:from>
    <xdr:ext cx="599010" cy="259045"/>
    <xdr:sp macro="" textlink="">
      <xdr:nvSpPr>
        <xdr:cNvPr id="598" name="テキスト ボックス 597"/>
        <xdr:cNvSpPr txBox="1"/>
      </xdr:nvSpPr>
      <xdr:spPr>
        <a:xfrm>
          <a:off x="15181795" y="92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107988</xdr:rowOff>
    </xdr:from>
    <xdr:to>
      <xdr:col>76</xdr:col>
      <xdr:colOff>165100</xdr:colOff>
      <xdr:row>55</xdr:row>
      <xdr:rowOff>38138</xdr:rowOff>
    </xdr:to>
    <xdr:sp macro="" textlink="">
      <xdr:nvSpPr>
        <xdr:cNvPr id="599" name="楕円 598"/>
        <xdr:cNvSpPr/>
      </xdr:nvSpPr>
      <xdr:spPr>
        <a:xfrm>
          <a:off x="14541500" y="9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54665</xdr:rowOff>
    </xdr:from>
    <xdr:ext cx="599010" cy="259045"/>
    <xdr:sp macro="" textlink="">
      <xdr:nvSpPr>
        <xdr:cNvPr id="600" name="テキスト ボックス 599"/>
        <xdr:cNvSpPr txBox="1"/>
      </xdr:nvSpPr>
      <xdr:spPr>
        <a:xfrm>
          <a:off x="14292795" y="91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89970</xdr:rowOff>
    </xdr:from>
    <xdr:to>
      <xdr:col>72</xdr:col>
      <xdr:colOff>38100</xdr:colOff>
      <xdr:row>55</xdr:row>
      <xdr:rowOff>20120</xdr:rowOff>
    </xdr:to>
    <xdr:sp macro="" textlink="">
      <xdr:nvSpPr>
        <xdr:cNvPr id="601" name="楕円 600"/>
        <xdr:cNvSpPr/>
      </xdr:nvSpPr>
      <xdr:spPr>
        <a:xfrm>
          <a:off x="13652500" y="9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36647</xdr:rowOff>
    </xdr:from>
    <xdr:ext cx="599010" cy="259045"/>
    <xdr:sp macro="" textlink="">
      <xdr:nvSpPr>
        <xdr:cNvPr id="602" name="テキスト ボックス 601"/>
        <xdr:cNvSpPr txBox="1"/>
      </xdr:nvSpPr>
      <xdr:spPr>
        <a:xfrm>
          <a:off x="13403795" y="91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28106</xdr:rowOff>
    </xdr:from>
    <xdr:to>
      <xdr:col>67</xdr:col>
      <xdr:colOff>101600</xdr:colOff>
      <xdr:row>55</xdr:row>
      <xdr:rowOff>129706</xdr:rowOff>
    </xdr:to>
    <xdr:sp macro="" textlink="">
      <xdr:nvSpPr>
        <xdr:cNvPr id="603" name="楕円 602"/>
        <xdr:cNvSpPr/>
      </xdr:nvSpPr>
      <xdr:spPr>
        <a:xfrm>
          <a:off x="12763500" y="94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146233</xdr:rowOff>
    </xdr:from>
    <xdr:ext cx="599010" cy="259045"/>
    <xdr:sp macro="" textlink="">
      <xdr:nvSpPr>
        <xdr:cNvPr id="604" name="テキスト ボックス 603"/>
        <xdr:cNvSpPr txBox="1"/>
      </xdr:nvSpPr>
      <xdr:spPr>
        <a:xfrm>
          <a:off x="12514795" y="923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170326</xdr:rowOff>
    </xdr:from>
    <xdr:to>
      <xdr:col>85</xdr:col>
      <xdr:colOff>127000</xdr:colOff>
      <xdr:row>78</xdr:row>
      <xdr:rowOff>13204</xdr:rowOff>
    </xdr:to>
    <xdr:cxnSp macro="">
      <xdr:nvCxnSpPr>
        <xdr:cNvPr id="629" name="直線コネクタ 628"/>
        <xdr:cNvCxnSpPr/>
      </xdr:nvCxnSpPr>
      <xdr:spPr>
        <a:xfrm>
          <a:off x="15481300" y="13371976"/>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170326</xdr:rowOff>
    </xdr:from>
    <xdr:to>
      <xdr:col>81</xdr:col>
      <xdr:colOff>50800</xdr:colOff>
      <xdr:row>78</xdr:row>
      <xdr:rowOff>7838</xdr:rowOff>
    </xdr:to>
    <xdr:cxnSp macro="">
      <xdr:nvCxnSpPr>
        <xdr:cNvPr id="632" name="直線コネクタ 631"/>
        <xdr:cNvCxnSpPr/>
      </xdr:nvCxnSpPr>
      <xdr:spPr>
        <a:xfrm flipV="1">
          <a:off x="14592300" y="13371976"/>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131767</xdr:rowOff>
    </xdr:from>
    <xdr:to>
      <xdr:col>76</xdr:col>
      <xdr:colOff>114300</xdr:colOff>
      <xdr:row>78</xdr:row>
      <xdr:rowOff>7838</xdr:rowOff>
    </xdr:to>
    <xdr:cxnSp macro="">
      <xdr:nvCxnSpPr>
        <xdr:cNvPr id="635" name="直線コネクタ 634"/>
        <xdr:cNvCxnSpPr/>
      </xdr:nvCxnSpPr>
      <xdr:spPr>
        <a:xfrm>
          <a:off x="13703300" y="13333417"/>
          <a:ext cx="889000" cy="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48946</xdr:rowOff>
    </xdr:from>
    <xdr:to>
      <xdr:col>71</xdr:col>
      <xdr:colOff>177800</xdr:colOff>
      <xdr:row>77</xdr:row>
      <xdr:rowOff>131767</xdr:rowOff>
    </xdr:to>
    <xdr:cxnSp macro="">
      <xdr:nvCxnSpPr>
        <xdr:cNvPr id="638" name="直線コネクタ 637"/>
        <xdr:cNvCxnSpPr/>
      </xdr:nvCxnSpPr>
      <xdr:spPr>
        <a:xfrm>
          <a:off x="12814300" y="12736246"/>
          <a:ext cx="889000" cy="5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133854</xdr:rowOff>
    </xdr:from>
    <xdr:to>
      <xdr:col>85</xdr:col>
      <xdr:colOff>177800</xdr:colOff>
      <xdr:row>78</xdr:row>
      <xdr:rowOff>64004</xdr:rowOff>
    </xdr:to>
    <xdr:sp macro="" textlink="">
      <xdr:nvSpPr>
        <xdr:cNvPr id="648" name="楕円 647"/>
        <xdr:cNvSpPr/>
      </xdr:nvSpPr>
      <xdr:spPr>
        <a:xfrm>
          <a:off x="16268700" y="133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119526</xdr:rowOff>
    </xdr:from>
    <xdr:to>
      <xdr:col>81</xdr:col>
      <xdr:colOff>101600</xdr:colOff>
      <xdr:row>78</xdr:row>
      <xdr:rowOff>49676</xdr:rowOff>
    </xdr:to>
    <xdr:sp macro="" textlink="">
      <xdr:nvSpPr>
        <xdr:cNvPr id="650" name="楕円 649"/>
        <xdr:cNvSpPr/>
      </xdr:nvSpPr>
      <xdr:spPr>
        <a:xfrm>
          <a:off x="15430500" y="133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40803</xdr:rowOff>
    </xdr:from>
    <xdr:ext cx="469744" cy="259045"/>
    <xdr:sp macro="" textlink="">
      <xdr:nvSpPr>
        <xdr:cNvPr id="651" name="テキスト ボックス 650"/>
        <xdr:cNvSpPr txBox="1"/>
      </xdr:nvSpPr>
      <xdr:spPr>
        <a:xfrm>
          <a:off x="15246428" y="134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128488</xdr:rowOff>
    </xdr:from>
    <xdr:to>
      <xdr:col>76</xdr:col>
      <xdr:colOff>165100</xdr:colOff>
      <xdr:row>78</xdr:row>
      <xdr:rowOff>58638</xdr:rowOff>
    </xdr:to>
    <xdr:sp macro="" textlink="">
      <xdr:nvSpPr>
        <xdr:cNvPr id="652" name="楕円 651"/>
        <xdr:cNvSpPr/>
      </xdr:nvSpPr>
      <xdr:spPr>
        <a:xfrm>
          <a:off x="14541500" y="133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49765</xdr:rowOff>
    </xdr:from>
    <xdr:ext cx="469744" cy="259045"/>
    <xdr:sp macro="" textlink="">
      <xdr:nvSpPr>
        <xdr:cNvPr id="653" name="テキスト ボックス 652"/>
        <xdr:cNvSpPr txBox="1"/>
      </xdr:nvSpPr>
      <xdr:spPr>
        <a:xfrm>
          <a:off x="14357428" y="134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80967</xdr:rowOff>
    </xdr:from>
    <xdr:to>
      <xdr:col>72</xdr:col>
      <xdr:colOff>38100</xdr:colOff>
      <xdr:row>78</xdr:row>
      <xdr:rowOff>11117</xdr:rowOff>
    </xdr:to>
    <xdr:sp macro="" textlink="">
      <xdr:nvSpPr>
        <xdr:cNvPr id="654" name="楕円 653"/>
        <xdr:cNvSpPr/>
      </xdr:nvSpPr>
      <xdr:spPr>
        <a:xfrm>
          <a:off x="13652500" y="132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27644</xdr:rowOff>
    </xdr:from>
    <xdr:ext cx="534377" cy="259045"/>
    <xdr:sp macro="" textlink="">
      <xdr:nvSpPr>
        <xdr:cNvPr id="655" name="テキスト ボックス 654"/>
        <xdr:cNvSpPr txBox="1"/>
      </xdr:nvSpPr>
      <xdr:spPr>
        <a:xfrm>
          <a:off x="13436111" y="130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169596</xdr:rowOff>
    </xdr:from>
    <xdr:to>
      <xdr:col>67</xdr:col>
      <xdr:colOff>101600</xdr:colOff>
      <xdr:row>74</xdr:row>
      <xdr:rowOff>99746</xdr:rowOff>
    </xdr:to>
    <xdr:sp macro="" textlink="">
      <xdr:nvSpPr>
        <xdr:cNvPr id="656" name="楕円 655"/>
        <xdr:cNvSpPr/>
      </xdr:nvSpPr>
      <xdr:spPr>
        <a:xfrm>
          <a:off x="12763500" y="126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116273</xdr:rowOff>
    </xdr:from>
    <xdr:ext cx="599010" cy="259045"/>
    <xdr:sp macro="" textlink="">
      <xdr:nvSpPr>
        <xdr:cNvPr id="657" name="テキスト ボックス 656"/>
        <xdr:cNvSpPr txBox="1"/>
      </xdr:nvSpPr>
      <xdr:spPr>
        <a:xfrm>
          <a:off x="12514795" y="1246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2764</xdr:rowOff>
    </xdr:from>
    <xdr:to>
      <xdr:col>85</xdr:col>
      <xdr:colOff>127000</xdr:colOff>
      <xdr:row>94</xdr:row>
      <xdr:rowOff>65281</xdr:rowOff>
    </xdr:to>
    <xdr:cxnSp macro="">
      <xdr:nvCxnSpPr>
        <xdr:cNvPr id="684" name="直線コネクタ 683"/>
        <xdr:cNvCxnSpPr/>
      </xdr:nvCxnSpPr>
      <xdr:spPr>
        <a:xfrm flipV="1">
          <a:off x="15481300" y="16119064"/>
          <a:ext cx="8382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65711</xdr:rowOff>
    </xdr:from>
    <xdr:to>
      <xdr:col>81</xdr:col>
      <xdr:colOff>50800</xdr:colOff>
      <xdr:row>94</xdr:row>
      <xdr:rowOff>65281</xdr:rowOff>
    </xdr:to>
    <xdr:cxnSp macro="">
      <xdr:nvCxnSpPr>
        <xdr:cNvPr id="687" name="直線コネクタ 686"/>
        <xdr:cNvCxnSpPr/>
      </xdr:nvCxnSpPr>
      <xdr:spPr>
        <a:xfrm>
          <a:off x="14592300" y="16010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113722</xdr:rowOff>
    </xdr:from>
    <xdr:to>
      <xdr:col>76</xdr:col>
      <xdr:colOff>114300</xdr:colOff>
      <xdr:row>93</xdr:row>
      <xdr:rowOff>65711</xdr:rowOff>
    </xdr:to>
    <xdr:cxnSp macro="">
      <xdr:nvCxnSpPr>
        <xdr:cNvPr id="690" name="直線コネクタ 689"/>
        <xdr:cNvCxnSpPr/>
      </xdr:nvCxnSpPr>
      <xdr:spPr>
        <a:xfrm>
          <a:off x="13703300" y="15887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113722</xdr:rowOff>
    </xdr:from>
    <xdr:to>
      <xdr:col>71</xdr:col>
      <xdr:colOff>177800</xdr:colOff>
      <xdr:row>93</xdr:row>
      <xdr:rowOff>127552</xdr:rowOff>
    </xdr:to>
    <xdr:cxnSp macro="">
      <xdr:nvCxnSpPr>
        <xdr:cNvPr id="693" name="直線コネクタ 692"/>
        <xdr:cNvCxnSpPr/>
      </xdr:nvCxnSpPr>
      <xdr:spPr>
        <a:xfrm flipV="1">
          <a:off x="12814300" y="15887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123414</xdr:rowOff>
    </xdr:from>
    <xdr:to>
      <xdr:col>85</xdr:col>
      <xdr:colOff>177800</xdr:colOff>
      <xdr:row>94</xdr:row>
      <xdr:rowOff>53564</xdr:rowOff>
    </xdr:to>
    <xdr:sp macro="" textlink="">
      <xdr:nvSpPr>
        <xdr:cNvPr id="703" name="楕円 702"/>
        <xdr:cNvSpPr/>
      </xdr:nvSpPr>
      <xdr:spPr>
        <a:xfrm>
          <a:off x="16268700" y="160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146291</xdr:rowOff>
    </xdr:from>
    <xdr:ext cx="599010" cy="259045"/>
    <xdr:sp macro="" textlink="">
      <xdr:nvSpPr>
        <xdr:cNvPr id="704" name="公債費該当値テキスト"/>
        <xdr:cNvSpPr txBox="1"/>
      </xdr:nvSpPr>
      <xdr:spPr>
        <a:xfrm>
          <a:off x="16370300" y="159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14481</xdr:rowOff>
    </xdr:from>
    <xdr:to>
      <xdr:col>81</xdr:col>
      <xdr:colOff>101600</xdr:colOff>
      <xdr:row>94</xdr:row>
      <xdr:rowOff>116081</xdr:rowOff>
    </xdr:to>
    <xdr:sp macro="" textlink="">
      <xdr:nvSpPr>
        <xdr:cNvPr id="705" name="楕円 704"/>
        <xdr:cNvSpPr/>
      </xdr:nvSpPr>
      <xdr:spPr>
        <a:xfrm>
          <a:off x="15430500" y="161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132608</xdr:rowOff>
    </xdr:from>
    <xdr:ext cx="599010" cy="259045"/>
    <xdr:sp macro="" textlink="">
      <xdr:nvSpPr>
        <xdr:cNvPr id="706" name="テキスト ボックス 705"/>
        <xdr:cNvSpPr txBox="1"/>
      </xdr:nvSpPr>
      <xdr:spPr>
        <a:xfrm>
          <a:off x="15181795" y="159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14911</xdr:rowOff>
    </xdr:from>
    <xdr:to>
      <xdr:col>76</xdr:col>
      <xdr:colOff>165100</xdr:colOff>
      <xdr:row>93</xdr:row>
      <xdr:rowOff>116511</xdr:rowOff>
    </xdr:to>
    <xdr:sp macro="" textlink="">
      <xdr:nvSpPr>
        <xdr:cNvPr id="707" name="楕円 706"/>
        <xdr:cNvSpPr/>
      </xdr:nvSpPr>
      <xdr:spPr>
        <a:xfrm>
          <a:off x="145415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133038</xdr:rowOff>
    </xdr:from>
    <xdr:ext cx="599010" cy="259045"/>
    <xdr:sp macro="" textlink="">
      <xdr:nvSpPr>
        <xdr:cNvPr id="708" name="テキスト ボックス 707"/>
        <xdr:cNvSpPr txBox="1"/>
      </xdr:nvSpPr>
      <xdr:spPr>
        <a:xfrm>
          <a:off x="14292795" y="157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62922</xdr:rowOff>
    </xdr:from>
    <xdr:to>
      <xdr:col>72</xdr:col>
      <xdr:colOff>38100</xdr:colOff>
      <xdr:row>92</xdr:row>
      <xdr:rowOff>164522</xdr:rowOff>
    </xdr:to>
    <xdr:sp macro="" textlink="">
      <xdr:nvSpPr>
        <xdr:cNvPr id="709" name="楕円 708"/>
        <xdr:cNvSpPr/>
      </xdr:nvSpPr>
      <xdr:spPr>
        <a:xfrm>
          <a:off x="13652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9599</xdr:rowOff>
    </xdr:from>
    <xdr:ext cx="599010" cy="259045"/>
    <xdr:sp macro="" textlink="">
      <xdr:nvSpPr>
        <xdr:cNvPr id="710" name="テキスト ボックス 709"/>
        <xdr:cNvSpPr txBox="1"/>
      </xdr:nvSpPr>
      <xdr:spPr>
        <a:xfrm>
          <a:off x="13403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76752</xdr:rowOff>
    </xdr:from>
    <xdr:to>
      <xdr:col>67</xdr:col>
      <xdr:colOff>101600</xdr:colOff>
      <xdr:row>94</xdr:row>
      <xdr:rowOff>6902</xdr:rowOff>
    </xdr:to>
    <xdr:sp macro="" textlink="">
      <xdr:nvSpPr>
        <xdr:cNvPr id="711" name="楕円 710"/>
        <xdr:cNvSpPr/>
      </xdr:nvSpPr>
      <xdr:spPr>
        <a:xfrm>
          <a:off x="12763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23429</xdr:rowOff>
    </xdr:from>
    <xdr:ext cx="599010" cy="259045"/>
    <xdr:sp macro="" textlink="">
      <xdr:nvSpPr>
        <xdr:cNvPr id="712" name="テキスト ボックス 711"/>
        <xdr:cNvSpPr txBox="1"/>
      </xdr:nvSpPr>
      <xdr:spPr>
        <a:xfrm>
          <a:off x="12514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総務費は庁舎耐震改修事業（</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百万円）が大きく影響しており、本庁舎の耐震改修工事を終えたところである。過去に整備してきた公共施設の多くは建設から相当の年数が経過し、順次大規模な改修や建替えが必要となることが見込まれている一方で、将来的には人口減少や少子高齢化が進み、町税収入等の歳入の減少は避けられ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いた長寿命化対策を行うなど維持管理経費の削減を図り、第２次津和野町総合振興計画の基本理念である「人と自然に育まれ、温もりのある交流のまちづくり」を進めるためにも、行財政改革の推進に取り組み、質の高い行政サービスの提供による住民福祉の向上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繰上償還金（</a:t>
          </a:r>
          <a:r>
            <a:rPr kumimoji="1" lang="en-US" altLang="ja-JP" sz="1400">
              <a:latin typeface="ＭＳ ゴシック" pitchFamily="49" charset="-128"/>
              <a:ea typeface="ＭＳ ゴシック" pitchFamily="49" charset="-128"/>
            </a:rPr>
            <a:t>177,114</a:t>
          </a:r>
          <a:r>
            <a:rPr kumimoji="1" lang="ja-JP" altLang="en-US" sz="1400">
              <a:latin typeface="ＭＳ ゴシック" pitchFamily="49" charset="-128"/>
              <a:ea typeface="ＭＳ ゴシック" pitchFamily="49" charset="-128"/>
            </a:rPr>
            <a:t>千円）の臨時財政需要があったため、実質単年度収支が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％上昇する結果となっている。</a:t>
          </a:r>
        </a:p>
        <a:p>
          <a:r>
            <a:rPr kumimoji="1" lang="ja-JP" altLang="en-US" sz="1400">
              <a:latin typeface="ＭＳ ゴシック" pitchFamily="49" charset="-128"/>
              <a:ea typeface="ＭＳ ゴシック" pitchFamily="49" charset="-128"/>
            </a:rPr>
            <a:t>　今後も人口減少や少子高齢化による税収減を見越し、更なる行財政改革の推進と投資的経費の抑制に努める。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すべての会計において黒字であり、全体の連結実質赤字比率では黒字となっている。一般会計及びその他の会計とも第４次津和野町行財政改革大綱実施計画に基づき、更なる改善に努める。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年度に実施した津和野共存病院公立化（借入額</a:t>
          </a:r>
          <a:r>
            <a:rPr kumimoji="1" lang="en-US" altLang="ja-JP" sz="1400">
              <a:latin typeface="ＭＳ ゴシック" pitchFamily="49" charset="-128"/>
              <a:ea typeface="ＭＳ ゴシック" pitchFamily="49" charset="-128"/>
            </a:rPr>
            <a:t>693,200</a:t>
          </a:r>
          <a:r>
            <a:rPr kumimoji="1" lang="ja-JP" altLang="en-US" sz="1400">
              <a:latin typeface="ＭＳ ゴシック" pitchFamily="49" charset="-128"/>
              <a:ea typeface="ＭＳ ゴシック" pitchFamily="49" charset="-128"/>
            </a:rPr>
            <a:t>千円）にかかる償還終了が減少の要因となっている。</a:t>
          </a:r>
        </a:p>
        <a:p>
          <a:r>
            <a:rPr kumimoji="1" lang="ja-JP" altLang="en-US" sz="1400">
              <a:latin typeface="ＭＳ ゴシック" pitchFamily="49" charset="-128"/>
              <a:ea typeface="ＭＳ ゴシック" pitchFamily="49" charset="-128"/>
            </a:rPr>
            <a:t>　今後も庁舎耐震化事業実施による元利償還金の増や平成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年度に借換をした公有林施業転換（借入額</a:t>
          </a:r>
          <a:r>
            <a:rPr kumimoji="1" lang="en-US" altLang="ja-JP" sz="1400">
              <a:latin typeface="ＭＳ ゴシック" pitchFamily="49" charset="-128"/>
              <a:ea typeface="ＭＳ ゴシック" pitchFamily="49" charset="-128"/>
            </a:rPr>
            <a:t>559,500</a:t>
          </a:r>
          <a:r>
            <a:rPr kumimoji="1" lang="ja-JP" altLang="en-US" sz="1400">
              <a:latin typeface="ＭＳ ゴシック" pitchFamily="49" charset="-128"/>
              <a:ea typeface="ＭＳ ゴシック" pitchFamily="49" charset="-128"/>
            </a:rPr>
            <a:t>千円）にかかる償還が令和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年度から始まり、大きな負担となるため、引き続き計画的な繰上償還を継続するなどの対策を講じる必要がある。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地方債現在高が</a:t>
          </a:r>
          <a:r>
            <a:rPr kumimoji="1" lang="en-US" altLang="ja-JP" sz="1400">
              <a:latin typeface="ＭＳ ゴシック" pitchFamily="49" charset="-128"/>
              <a:ea typeface="ＭＳ ゴシック" pitchFamily="49" charset="-128"/>
            </a:rPr>
            <a:t>783</a:t>
          </a:r>
          <a:r>
            <a:rPr kumimoji="1" lang="ja-JP" altLang="en-US" sz="1400">
              <a:latin typeface="ＭＳ ゴシック" pitchFamily="49" charset="-128"/>
              <a:ea typeface="ＭＳ ゴシック" pitchFamily="49" charset="-128"/>
            </a:rPr>
            <a:t>百万円と大きく増加しており、平成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年災害復旧事業を優先的に実施した以降、庁舎耐震改修事業による合併特例債を</a:t>
          </a:r>
          <a:r>
            <a:rPr kumimoji="1" lang="en-US" altLang="ja-JP" sz="1400">
              <a:latin typeface="ＭＳ ゴシック" pitchFamily="49" charset="-128"/>
              <a:ea typeface="ＭＳ ゴシック" pitchFamily="49" charset="-128"/>
            </a:rPr>
            <a:t>690</a:t>
          </a:r>
          <a:r>
            <a:rPr kumimoji="1" lang="ja-JP" altLang="en-US" sz="1400">
              <a:latin typeface="ＭＳ ゴシック" pitchFamily="49" charset="-128"/>
              <a:ea typeface="ＭＳ ゴシック" pitchFamily="49" charset="-128"/>
            </a:rPr>
            <a:t>百万円新規に発行するなど、公共施設改修事業が増えていることが悪化する要因となっている。</a:t>
          </a:r>
        </a:p>
        <a:p>
          <a:r>
            <a:rPr kumimoji="1" lang="ja-JP" altLang="en-US" sz="1400">
              <a:latin typeface="ＭＳ ゴシック" pitchFamily="49" charset="-128"/>
              <a:ea typeface="ＭＳ ゴシック" pitchFamily="49" charset="-128"/>
            </a:rPr>
            <a:t>　今後も給食センター整備事業等、大規模事業の実施により比率が上昇することが見込まれることから、後世への負担を少しでも軽減するよう事業実施の適正化を図り、財政の健全化に努める。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千円の繰上償還に対して取り崩しを行ったことが主な要因である。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人口減少や少子高齢化による地方税収の減収など、今後も財源不足が見込まれるため、引き続き第４次津和野町行財政改革推進大綱に基づく歳出削減に努めるとともに、財源不足分については基金からの取り崩しによる対応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・津和野町まちづくり基金：新町建設計画に基づくまちづくりの推進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・ふるさと津和野基金：産業振興・自然環境保全・医療福祉の充実・観光振興・教育文化の振興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・津和野町地域医療推進基金：地域医療の推進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・旧日原町庁舎建設基金：本庁舎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日原第２庁舎を含む。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の改築時における建設費の財源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整備基金：町立小中学校の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・津和野町まちづくり基金：森鷗外記念館開館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周年事業、企業誘致対策事業及び災害廃棄物処理計画にかかる経費に対応するため、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・ふるさと津和野基金：ふるさと納税サイトの登録など、収入強化のため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・津和野町地域医療推進基金：地域医療を守るために必要な経費に対応するため、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・旧日原町庁舎建設基金：庁舎耐震改修事業に対応するため、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整備基金：町立小中学校の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機器更新に対応するため、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・その他特定目的基金全体：地域医療を維持するために処遇改善を予定しており、多額の負担が見込まれる特定の財政支出に備えるため、一定額を確保していく。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・主な収入財源となる地方交付税等で解消できない財源不足額に対応するため、基金の取り崩しが必要であった。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億程度の残高を維持する（標準財政規模の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4,683,277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936,655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千円の繰上償還に対して取り崩しを行ったことが主な要因である。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整備事業等今後も大規模事業の実施が予定されているため、引き続き計画的な繰上償還を実施する必要があることから、減債基金においては、繰越金の一部を積立していくなど、一定額を確保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a:t>
          </a:r>
          <a:r>
            <a:rPr kumimoji="1" lang="ja-JP" altLang="en-US" sz="1100">
              <a:solidFill>
                <a:schemeClr val="dk1"/>
              </a:solidFill>
              <a:effectLst/>
              <a:latin typeface="+mn-lt"/>
              <a:ea typeface="+mn-ea"/>
              <a:cs typeface="+mn-cs"/>
            </a:rPr>
            <a:t>低い水準となり、公共建築物は少しずつ改築等進めているところであるが、</a:t>
          </a:r>
          <a:r>
            <a:rPr kumimoji="1" lang="ja-JP" altLang="ja-JP" sz="1100">
              <a:solidFill>
                <a:schemeClr val="dk1"/>
              </a:solidFill>
              <a:effectLst/>
              <a:latin typeface="+mn-lt"/>
              <a:ea typeface="+mn-ea"/>
              <a:cs typeface="+mn-cs"/>
            </a:rPr>
            <a:t>主にインフラ資産の舗装道路が減価償却累計額を大きく増加させる要因となっている。</a:t>
          </a:r>
          <a:endParaRPr lang="ja-JP" altLang="ja-JP">
            <a:effectLst/>
          </a:endParaRPr>
        </a:p>
        <a:p>
          <a:r>
            <a:rPr kumimoji="1" lang="ja-JP" altLang="ja-JP" sz="1100">
              <a:solidFill>
                <a:schemeClr val="dk1"/>
              </a:solidFill>
              <a:effectLst/>
              <a:latin typeface="+mn-lt"/>
              <a:ea typeface="+mn-ea"/>
              <a:cs typeface="+mn-cs"/>
            </a:rPr>
            <a:t>　道路に対して個別施設計画や長寿命化計画を策定できていないため、速やかに個別施設計画を策定したのち、当該計画に基づく維持管理を適切に進めていく。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1" name="楕円 80"/>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2" name="有形固定資産減価償却率該当値テキスト"/>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34</xdr:row>
      <xdr:rowOff>68156</xdr:rowOff>
    </xdr:from>
    <xdr:to>
      <xdr:col>15</xdr:col>
      <xdr:colOff>187325</xdr:colOff>
      <xdr:row>34</xdr:row>
      <xdr:rowOff>169756</xdr:rowOff>
    </xdr:to>
    <xdr:sp macro="" textlink="">
      <xdr:nvSpPr>
        <xdr:cNvPr id="83" name="楕円 82"/>
        <xdr:cNvSpPr/>
      </xdr:nvSpPr>
      <xdr:spPr>
        <a:xfrm>
          <a:off x="3238500" y="66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144357</xdr:rowOff>
    </xdr:from>
    <xdr:to>
      <xdr:col>11</xdr:col>
      <xdr:colOff>187325</xdr:colOff>
      <xdr:row>27</xdr:row>
      <xdr:rowOff>74507</xdr:rowOff>
    </xdr:to>
    <xdr:sp macro="" textlink="">
      <xdr:nvSpPr>
        <xdr:cNvPr id="84" name="楕円 83"/>
        <xdr:cNvSpPr/>
      </xdr:nvSpPr>
      <xdr:spPr>
        <a:xfrm>
          <a:off x="2476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23707</xdr:rowOff>
    </xdr:from>
    <xdr:to>
      <xdr:col>15</xdr:col>
      <xdr:colOff>136525</xdr:colOff>
      <xdr:row>34</xdr:row>
      <xdr:rowOff>118956</xdr:rowOff>
    </xdr:to>
    <xdr:cxnSp macro="">
      <xdr:nvCxnSpPr>
        <xdr:cNvPr id="85" name="直線コネクタ 84"/>
        <xdr:cNvCxnSpPr/>
      </xdr:nvCxnSpPr>
      <xdr:spPr>
        <a:xfrm>
          <a:off x="2527300" y="5424382"/>
          <a:ext cx="762000" cy="129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35</xdr:row>
      <xdr:rowOff>15452</xdr:rowOff>
    </xdr:from>
    <xdr:to>
      <xdr:col>7</xdr:col>
      <xdr:colOff>187325</xdr:colOff>
      <xdr:row>35</xdr:row>
      <xdr:rowOff>117052</xdr:rowOff>
    </xdr:to>
    <xdr:sp macro="" textlink="">
      <xdr:nvSpPr>
        <xdr:cNvPr id="86" name="楕円 85"/>
        <xdr:cNvSpPr/>
      </xdr:nvSpPr>
      <xdr:spPr>
        <a:xfrm>
          <a:off x="1714500" y="67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35</xdr:row>
      <xdr:rowOff>66252</xdr:rowOff>
    </xdr:to>
    <xdr:cxnSp macro="">
      <xdr:nvCxnSpPr>
        <xdr:cNvPr id="87" name="直線コネクタ 86"/>
        <xdr:cNvCxnSpPr/>
      </xdr:nvCxnSpPr>
      <xdr:spPr>
        <a:xfrm flipV="1">
          <a:off x="1765300" y="5424382"/>
          <a:ext cx="762000" cy="14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88" name="n_1aveValue有形固定資産減価償却率"/>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9" name="n_2aveValue有形固定資産減価償却率"/>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0"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1"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160883</xdr:rowOff>
    </xdr:from>
    <xdr:ext cx="405111" cy="259045"/>
    <xdr:sp macro="" textlink="">
      <xdr:nvSpPr>
        <xdr:cNvPr id="92" name="n_2mainValue有形固定資産減価償却率"/>
        <xdr:cNvSpPr txBox="1"/>
      </xdr:nvSpPr>
      <xdr:spPr>
        <a:xfrm>
          <a:off x="3086744" y="676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91034</xdr:rowOff>
    </xdr:from>
    <xdr:ext cx="405111" cy="259045"/>
    <xdr:sp macro="" textlink="">
      <xdr:nvSpPr>
        <xdr:cNvPr id="93" name="n_3mainValue有形固定資産減価償却率"/>
        <xdr:cNvSpPr txBox="1"/>
      </xdr:nvSpPr>
      <xdr:spPr>
        <a:xfrm>
          <a:off x="2324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108179</xdr:rowOff>
    </xdr:from>
    <xdr:ext cx="405111" cy="259045"/>
    <xdr:sp macro="" textlink="">
      <xdr:nvSpPr>
        <xdr:cNvPr id="94" name="n_4mainValue有形固定資産減価償却率"/>
        <xdr:cNvSpPr txBox="1"/>
      </xdr:nvSpPr>
      <xdr:spPr>
        <a:xfrm>
          <a:off x="1562744" y="688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・債務償還比率は類似団体より高い水準にあり、令和元年度に実施されたケーブルテレビ設備</a:t>
          </a:r>
          <a:r>
            <a:rPr kumimoji="1" lang="en-US" altLang="ja-JP" sz="1100">
              <a:solidFill>
                <a:schemeClr val="dk1"/>
              </a:solidFill>
              <a:effectLst/>
              <a:latin typeface="+mn-lt"/>
              <a:ea typeface="+mn-ea"/>
              <a:cs typeface="+mn-cs"/>
            </a:rPr>
            <a:t>FTTH</a:t>
          </a:r>
          <a:r>
            <a:rPr kumimoji="1" lang="ja-JP" altLang="ja-JP" sz="1100">
              <a:solidFill>
                <a:schemeClr val="dk1"/>
              </a:solidFill>
              <a:effectLst/>
              <a:latin typeface="+mn-lt"/>
              <a:ea typeface="+mn-ea"/>
              <a:cs typeface="+mn-cs"/>
            </a:rPr>
            <a:t>化事業や庁舎耐震改修事業など、大規模事業に対して新発債を発行したため、地方債の現在高が増え、将来負担額を大きく増加させる要因となっている。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年度から継続した繰上償還を行っており、引き続き計画的に繰上償還を実施することで、地方債の現在高を減少させる。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5" name="直線コネクタ 124"/>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6"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7" name="直線コネクタ 126"/>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0" name="債務償還比率平均値テキスト"/>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1" name="フローチャート: 判断 130"/>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2" name="フローチャート: 判断 131"/>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3" name="フローチャート: 判断 132"/>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4" name="フローチャート: 判断 133"/>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5" name="フローチャート: 判断 134"/>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19830</xdr:rowOff>
    </xdr:from>
    <xdr:to>
      <xdr:col>76</xdr:col>
      <xdr:colOff>73025</xdr:colOff>
      <xdr:row>31</xdr:row>
      <xdr:rowOff>121430</xdr:rowOff>
    </xdr:to>
    <xdr:sp macro="" textlink="">
      <xdr:nvSpPr>
        <xdr:cNvPr id="141" name="楕円 140"/>
        <xdr:cNvSpPr/>
      </xdr:nvSpPr>
      <xdr:spPr>
        <a:xfrm>
          <a:off x="147447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169707</xdr:rowOff>
    </xdr:from>
    <xdr:ext cx="469744" cy="259045"/>
    <xdr:sp macro="" textlink="">
      <xdr:nvSpPr>
        <xdr:cNvPr id="142" name="債務償還比率該当値テキスト"/>
        <xdr:cNvSpPr txBox="1"/>
      </xdr:nvSpPr>
      <xdr:spPr>
        <a:xfrm>
          <a:off x="14846300" y="60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157970</xdr:rowOff>
    </xdr:from>
    <xdr:to>
      <xdr:col>72</xdr:col>
      <xdr:colOff>123825</xdr:colOff>
      <xdr:row>31</xdr:row>
      <xdr:rowOff>88120</xdr:rowOff>
    </xdr:to>
    <xdr:sp macro="" textlink="">
      <xdr:nvSpPr>
        <xdr:cNvPr id="143" name="楕円 142"/>
        <xdr:cNvSpPr/>
      </xdr:nvSpPr>
      <xdr:spPr>
        <a:xfrm>
          <a:off x="14033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37320</xdr:rowOff>
    </xdr:from>
    <xdr:to>
      <xdr:col>76</xdr:col>
      <xdr:colOff>22225</xdr:colOff>
      <xdr:row>31</xdr:row>
      <xdr:rowOff>70630</xdr:rowOff>
    </xdr:to>
    <xdr:cxnSp macro="">
      <xdr:nvCxnSpPr>
        <xdr:cNvPr id="144" name="直線コネクタ 143"/>
        <xdr:cNvCxnSpPr/>
      </xdr:nvCxnSpPr>
      <xdr:spPr>
        <a:xfrm>
          <a:off x="14084300" y="6123795"/>
          <a:ext cx="711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166606</xdr:rowOff>
    </xdr:from>
    <xdr:to>
      <xdr:col>68</xdr:col>
      <xdr:colOff>123825</xdr:colOff>
      <xdr:row>31</xdr:row>
      <xdr:rowOff>96756</xdr:rowOff>
    </xdr:to>
    <xdr:sp macro="" textlink="">
      <xdr:nvSpPr>
        <xdr:cNvPr id="145" name="楕円 144"/>
        <xdr:cNvSpPr/>
      </xdr:nvSpPr>
      <xdr:spPr>
        <a:xfrm>
          <a:off x="13271500" y="60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37320</xdr:rowOff>
    </xdr:from>
    <xdr:to>
      <xdr:col>72</xdr:col>
      <xdr:colOff>73025</xdr:colOff>
      <xdr:row>31</xdr:row>
      <xdr:rowOff>45956</xdr:rowOff>
    </xdr:to>
    <xdr:cxnSp macro="">
      <xdr:nvCxnSpPr>
        <xdr:cNvPr id="146" name="直線コネクタ 145"/>
        <xdr:cNvCxnSpPr/>
      </xdr:nvCxnSpPr>
      <xdr:spPr>
        <a:xfrm flipV="1">
          <a:off x="13322300" y="6123795"/>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112734</xdr:rowOff>
    </xdr:from>
    <xdr:to>
      <xdr:col>64</xdr:col>
      <xdr:colOff>123825</xdr:colOff>
      <xdr:row>31</xdr:row>
      <xdr:rowOff>42884</xdr:rowOff>
    </xdr:to>
    <xdr:sp macro="" textlink="">
      <xdr:nvSpPr>
        <xdr:cNvPr id="147" name="楕円 146"/>
        <xdr:cNvSpPr/>
      </xdr:nvSpPr>
      <xdr:spPr>
        <a:xfrm>
          <a:off x="12509500" y="60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163534</xdr:rowOff>
    </xdr:from>
    <xdr:to>
      <xdr:col>68</xdr:col>
      <xdr:colOff>73025</xdr:colOff>
      <xdr:row>31</xdr:row>
      <xdr:rowOff>45956</xdr:rowOff>
    </xdr:to>
    <xdr:cxnSp macro="">
      <xdr:nvCxnSpPr>
        <xdr:cNvPr id="148" name="直線コネクタ 147"/>
        <xdr:cNvCxnSpPr/>
      </xdr:nvCxnSpPr>
      <xdr:spPr>
        <a:xfrm>
          <a:off x="12560300" y="6078559"/>
          <a:ext cx="762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100705</xdr:rowOff>
    </xdr:from>
    <xdr:to>
      <xdr:col>60</xdr:col>
      <xdr:colOff>123825</xdr:colOff>
      <xdr:row>31</xdr:row>
      <xdr:rowOff>30855</xdr:rowOff>
    </xdr:to>
    <xdr:sp macro="" textlink="">
      <xdr:nvSpPr>
        <xdr:cNvPr id="149" name="楕円 148"/>
        <xdr:cNvSpPr/>
      </xdr:nvSpPr>
      <xdr:spPr>
        <a:xfrm>
          <a:off x="11747500" y="60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151505</xdr:rowOff>
    </xdr:from>
    <xdr:to>
      <xdr:col>64</xdr:col>
      <xdr:colOff>73025</xdr:colOff>
      <xdr:row>30</xdr:row>
      <xdr:rowOff>163534</xdr:rowOff>
    </xdr:to>
    <xdr:cxnSp macro="">
      <xdr:nvCxnSpPr>
        <xdr:cNvPr id="150" name="直線コネクタ 149"/>
        <xdr:cNvCxnSpPr/>
      </xdr:nvCxnSpPr>
      <xdr:spPr>
        <a:xfrm>
          <a:off x="11798300" y="606653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1"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2"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3"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4"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79247</xdr:rowOff>
    </xdr:from>
    <xdr:ext cx="469744" cy="259045"/>
    <xdr:sp macro="" textlink="">
      <xdr:nvSpPr>
        <xdr:cNvPr id="155" name="n_1mainValue債務償還比率"/>
        <xdr:cNvSpPr txBox="1"/>
      </xdr:nvSpPr>
      <xdr:spPr>
        <a:xfrm>
          <a:off x="13836727" y="61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87883</xdr:rowOff>
    </xdr:from>
    <xdr:ext cx="469744" cy="259045"/>
    <xdr:sp macro="" textlink="">
      <xdr:nvSpPr>
        <xdr:cNvPr id="156" name="n_2mainValue債務償還比率"/>
        <xdr:cNvSpPr txBox="1"/>
      </xdr:nvSpPr>
      <xdr:spPr>
        <a:xfrm>
          <a:off x="13087427" y="61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34011</xdr:rowOff>
    </xdr:from>
    <xdr:ext cx="469744" cy="259045"/>
    <xdr:sp macro="" textlink="">
      <xdr:nvSpPr>
        <xdr:cNvPr id="157" name="n_3mainValue債務償還比率"/>
        <xdr:cNvSpPr txBox="1"/>
      </xdr:nvSpPr>
      <xdr:spPr>
        <a:xfrm>
          <a:off x="12325427" y="612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21982</xdr:rowOff>
    </xdr:from>
    <xdr:ext cx="469744" cy="259045"/>
    <xdr:sp macro="" textlink="">
      <xdr:nvSpPr>
        <xdr:cNvPr id="158" name="n_4mainValue債務償還比率"/>
        <xdr:cNvSpPr txBox="1"/>
      </xdr:nvSpPr>
      <xdr:spPr>
        <a:xfrm>
          <a:off x="11563427" y="61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118745</xdr:rowOff>
    </xdr:from>
    <xdr:to>
      <xdr:col>15</xdr:col>
      <xdr:colOff>101600</xdr:colOff>
      <xdr:row>42</xdr:row>
      <xdr:rowOff>48895</xdr:rowOff>
    </xdr:to>
    <xdr:sp macro="" textlink="">
      <xdr:nvSpPr>
        <xdr:cNvPr id="73" name="楕円 72"/>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122555</xdr:rowOff>
    </xdr:from>
    <xdr:to>
      <xdr:col>10</xdr:col>
      <xdr:colOff>165100</xdr:colOff>
      <xdr:row>42</xdr:row>
      <xdr:rowOff>52705</xdr:rowOff>
    </xdr:to>
    <xdr:sp macro="" textlink="">
      <xdr:nvSpPr>
        <xdr:cNvPr id="74" name="楕円 73"/>
        <xdr:cNvSpPr/>
      </xdr:nvSpPr>
      <xdr:spPr>
        <a:xfrm>
          <a:off x="1968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169545</xdr:rowOff>
    </xdr:from>
    <xdr:to>
      <xdr:col>15</xdr:col>
      <xdr:colOff>50800</xdr:colOff>
      <xdr:row>42</xdr:row>
      <xdr:rowOff>1905</xdr:rowOff>
    </xdr:to>
    <xdr:cxnSp macro="">
      <xdr:nvCxnSpPr>
        <xdr:cNvPr id="75" name="直線コネクタ 74"/>
        <xdr:cNvCxnSpPr/>
      </xdr:nvCxnSpPr>
      <xdr:spPr>
        <a:xfrm flipV="1">
          <a:off x="2019300" y="7198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116840</xdr:rowOff>
    </xdr:from>
    <xdr:to>
      <xdr:col>6</xdr:col>
      <xdr:colOff>38100</xdr:colOff>
      <xdr:row>42</xdr:row>
      <xdr:rowOff>46990</xdr:rowOff>
    </xdr:to>
    <xdr:sp macro="" textlink="">
      <xdr:nvSpPr>
        <xdr:cNvPr id="76" name="楕円 75"/>
        <xdr:cNvSpPr/>
      </xdr:nvSpPr>
      <xdr:spPr>
        <a:xfrm>
          <a:off x="107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167640</xdr:rowOff>
    </xdr:from>
    <xdr:to>
      <xdr:col>10</xdr:col>
      <xdr:colOff>114300</xdr:colOff>
      <xdr:row>42</xdr:row>
      <xdr:rowOff>1905</xdr:rowOff>
    </xdr:to>
    <xdr:cxnSp macro="">
      <xdr:nvCxnSpPr>
        <xdr:cNvPr id="77" name="直線コネクタ 76"/>
        <xdr:cNvCxnSpPr/>
      </xdr:nvCxnSpPr>
      <xdr:spPr>
        <a:xfrm>
          <a:off x="1130300" y="7197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8"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0"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1"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40022</xdr:rowOff>
    </xdr:from>
    <xdr:ext cx="405111" cy="259045"/>
    <xdr:sp macro="" textlink="">
      <xdr:nvSpPr>
        <xdr:cNvPr id="82" name="n_2mainValue【道路】&#10;有形固定資産減価償却率"/>
        <xdr:cNvSpPr txBox="1"/>
      </xdr:nvSpPr>
      <xdr:spPr>
        <a:xfrm>
          <a:off x="2705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43832</xdr:rowOff>
    </xdr:from>
    <xdr:ext cx="405111" cy="259045"/>
    <xdr:sp macro="" textlink="">
      <xdr:nvSpPr>
        <xdr:cNvPr id="83" name="n_3mainValue【道路】&#10;有形固定資産減価償却率"/>
        <xdr:cNvSpPr txBox="1"/>
      </xdr:nvSpPr>
      <xdr:spPr>
        <a:xfrm>
          <a:off x="1816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38117</xdr:rowOff>
    </xdr:from>
    <xdr:ext cx="405111" cy="259045"/>
    <xdr:sp macro="" textlink="">
      <xdr:nvSpPr>
        <xdr:cNvPr id="84" name="n_4mainValue【道路】&#10;有形固定資産減価償却率"/>
        <xdr:cNvSpPr txBox="1"/>
      </xdr:nvSpPr>
      <xdr:spPr>
        <a:xfrm>
          <a:off x="927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6" name="直線コネクタ 105"/>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7"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08" name="直線コネクタ 107"/>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09"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0" name="直線コネクタ 109"/>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1"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2" name="フローチャート: 判断 111"/>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3" name="フローチャート: 判断 112"/>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4" name="フローチャート: 判断 113"/>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5" name="フローチャート: 判断 114"/>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6" name="フローチャート: 判断 115"/>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63585</xdr:rowOff>
    </xdr:from>
    <xdr:to>
      <xdr:col>46</xdr:col>
      <xdr:colOff>38100</xdr:colOff>
      <xdr:row>39</xdr:row>
      <xdr:rowOff>165185</xdr:rowOff>
    </xdr:to>
    <xdr:sp macro="" textlink="">
      <xdr:nvSpPr>
        <xdr:cNvPr id="122" name="楕円 121"/>
        <xdr:cNvSpPr/>
      </xdr:nvSpPr>
      <xdr:spPr>
        <a:xfrm>
          <a:off x="8699500" y="6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74485</xdr:rowOff>
    </xdr:from>
    <xdr:to>
      <xdr:col>41</xdr:col>
      <xdr:colOff>101600</xdr:colOff>
      <xdr:row>40</xdr:row>
      <xdr:rowOff>4635</xdr:rowOff>
    </xdr:to>
    <xdr:sp macro="" textlink="">
      <xdr:nvSpPr>
        <xdr:cNvPr id="123" name="楕円 122"/>
        <xdr:cNvSpPr/>
      </xdr:nvSpPr>
      <xdr:spPr>
        <a:xfrm>
          <a:off x="7810500" y="67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114385</xdr:rowOff>
    </xdr:from>
    <xdr:to>
      <xdr:col>45</xdr:col>
      <xdr:colOff>177800</xdr:colOff>
      <xdr:row>39</xdr:row>
      <xdr:rowOff>125285</xdr:rowOff>
    </xdr:to>
    <xdr:cxnSp macro="">
      <xdr:nvCxnSpPr>
        <xdr:cNvPr id="124" name="直線コネクタ 123"/>
        <xdr:cNvCxnSpPr/>
      </xdr:nvCxnSpPr>
      <xdr:spPr>
        <a:xfrm flipV="1">
          <a:off x="7861300" y="6800935"/>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82166</xdr:rowOff>
    </xdr:from>
    <xdr:to>
      <xdr:col>36</xdr:col>
      <xdr:colOff>165100</xdr:colOff>
      <xdr:row>40</xdr:row>
      <xdr:rowOff>12316</xdr:rowOff>
    </xdr:to>
    <xdr:sp macro="" textlink="">
      <xdr:nvSpPr>
        <xdr:cNvPr id="125" name="楕円 124"/>
        <xdr:cNvSpPr/>
      </xdr:nvSpPr>
      <xdr:spPr>
        <a:xfrm>
          <a:off x="6921500" y="67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125285</xdr:rowOff>
    </xdr:from>
    <xdr:to>
      <xdr:col>41</xdr:col>
      <xdr:colOff>50800</xdr:colOff>
      <xdr:row>39</xdr:row>
      <xdr:rowOff>132966</xdr:rowOff>
    </xdr:to>
    <xdr:cxnSp macro="">
      <xdr:nvCxnSpPr>
        <xdr:cNvPr id="126" name="直線コネクタ 125"/>
        <xdr:cNvCxnSpPr/>
      </xdr:nvCxnSpPr>
      <xdr:spPr>
        <a:xfrm flipV="1">
          <a:off x="6972300" y="681183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27"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28"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29"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30"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10262</xdr:rowOff>
    </xdr:from>
    <xdr:ext cx="534377" cy="259045"/>
    <xdr:sp macro="" textlink="">
      <xdr:nvSpPr>
        <xdr:cNvPr id="131" name="n_2mainValue【道路】&#10;一人当たり延長"/>
        <xdr:cNvSpPr txBox="1"/>
      </xdr:nvSpPr>
      <xdr:spPr>
        <a:xfrm>
          <a:off x="8483111" y="65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21162</xdr:rowOff>
    </xdr:from>
    <xdr:ext cx="534377" cy="259045"/>
    <xdr:sp macro="" textlink="">
      <xdr:nvSpPr>
        <xdr:cNvPr id="132" name="n_3mainValue【道路】&#10;一人当たり延長"/>
        <xdr:cNvSpPr txBox="1"/>
      </xdr:nvSpPr>
      <xdr:spPr>
        <a:xfrm>
          <a:off x="7594111" y="65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28843</xdr:rowOff>
    </xdr:from>
    <xdr:ext cx="534377" cy="259045"/>
    <xdr:sp macro="" textlink="">
      <xdr:nvSpPr>
        <xdr:cNvPr id="133" name="n_4mainValue【道路】&#10;一人当たり延長"/>
        <xdr:cNvSpPr txBox="1"/>
      </xdr:nvSpPr>
      <xdr:spPr>
        <a:xfrm>
          <a:off x="6705111" y="65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59" name="直線コネクタ 158"/>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0"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1" name="直線コネクタ 160"/>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2"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3" name="直線コネクタ 162"/>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64"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5" name="フローチャート: 判断 164"/>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66" name="フローチャート: 判断 165"/>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67" name="フローチャート: 判断 166"/>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68" name="フローチャート: 判断 167"/>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9" name="フローチャート: 判断 168"/>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65133</xdr:rowOff>
    </xdr:from>
    <xdr:to>
      <xdr:col>15</xdr:col>
      <xdr:colOff>101600</xdr:colOff>
      <xdr:row>61</xdr:row>
      <xdr:rowOff>166733</xdr:rowOff>
    </xdr:to>
    <xdr:sp macro="" textlink="">
      <xdr:nvSpPr>
        <xdr:cNvPr id="175" name="楕円 174"/>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76" name="楕円 175"/>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115933</xdr:rowOff>
    </xdr:to>
    <xdr:cxnSp macro="">
      <xdr:nvCxnSpPr>
        <xdr:cNvPr id="177" name="直線コネクタ 176"/>
        <xdr:cNvCxnSpPr/>
      </xdr:nvCxnSpPr>
      <xdr:spPr>
        <a:xfrm>
          <a:off x="2019300" y="1055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78" name="楕円 177"/>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93073</xdr:rowOff>
    </xdr:to>
    <xdr:cxnSp macro="">
      <xdr:nvCxnSpPr>
        <xdr:cNvPr id="179" name="直線コネクタ 178"/>
        <xdr:cNvCxnSpPr/>
      </xdr:nvCxnSpPr>
      <xdr:spPr>
        <a:xfrm>
          <a:off x="1130300" y="1052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80" name="n_1aveValue【橋りょう・トンネル】&#10;有形固定資産減価償却率"/>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81" name="n_2aveValue【橋りょう・トンネ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82" name="n_3aveValue【橋りょう・トンネ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83"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184"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185" name="n_3mainValue【橋りょう・トンネル】&#10;有形固定資産減価償却率"/>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86"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0" name="直線コネクタ 209"/>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11"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12" name="直線コネクタ 211"/>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13"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14" name="直線コネクタ 213"/>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15"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16" name="フローチャート: 判断 215"/>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17" name="フローチャート: 判断 216"/>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18" name="フローチャート: 判断 217"/>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19" name="フローチャート: 判断 218"/>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0" name="フローチャート: 判断 219"/>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29461</xdr:rowOff>
    </xdr:from>
    <xdr:to>
      <xdr:col>46</xdr:col>
      <xdr:colOff>38100</xdr:colOff>
      <xdr:row>61</xdr:row>
      <xdr:rowOff>131061</xdr:rowOff>
    </xdr:to>
    <xdr:sp macro="" textlink="">
      <xdr:nvSpPr>
        <xdr:cNvPr id="226" name="楕円 225"/>
        <xdr:cNvSpPr/>
      </xdr:nvSpPr>
      <xdr:spPr>
        <a:xfrm>
          <a:off x="8699500" y="10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42265</xdr:rowOff>
    </xdr:from>
    <xdr:to>
      <xdr:col>41</xdr:col>
      <xdr:colOff>101600</xdr:colOff>
      <xdr:row>61</xdr:row>
      <xdr:rowOff>143865</xdr:rowOff>
    </xdr:to>
    <xdr:sp macro="" textlink="">
      <xdr:nvSpPr>
        <xdr:cNvPr id="227" name="楕円 226"/>
        <xdr:cNvSpPr/>
      </xdr:nvSpPr>
      <xdr:spPr>
        <a:xfrm>
          <a:off x="7810500" y="105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80261</xdr:rowOff>
    </xdr:from>
    <xdr:to>
      <xdr:col>45</xdr:col>
      <xdr:colOff>177800</xdr:colOff>
      <xdr:row>61</xdr:row>
      <xdr:rowOff>93065</xdr:rowOff>
    </xdr:to>
    <xdr:cxnSp macro="">
      <xdr:nvCxnSpPr>
        <xdr:cNvPr id="228" name="直線コネクタ 227"/>
        <xdr:cNvCxnSpPr/>
      </xdr:nvCxnSpPr>
      <xdr:spPr>
        <a:xfrm flipV="1">
          <a:off x="7861300" y="10538711"/>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51816</xdr:rowOff>
    </xdr:from>
    <xdr:to>
      <xdr:col>36</xdr:col>
      <xdr:colOff>165100</xdr:colOff>
      <xdr:row>61</xdr:row>
      <xdr:rowOff>153416</xdr:rowOff>
    </xdr:to>
    <xdr:sp macro="" textlink="">
      <xdr:nvSpPr>
        <xdr:cNvPr id="229" name="楕円 228"/>
        <xdr:cNvSpPr/>
      </xdr:nvSpPr>
      <xdr:spPr>
        <a:xfrm>
          <a:off x="6921500" y="105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93065</xdr:rowOff>
    </xdr:from>
    <xdr:to>
      <xdr:col>41</xdr:col>
      <xdr:colOff>50800</xdr:colOff>
      <xdr:row>61</xdr:row>
      <xdr:rowOff>102616</xdr:rowOff>
    </xdr:to>
    <xdr:cxnSp macro="">
      <xdr:nvCxnSpPr>
        <xdr:cNvPr id="230" name="直線コネクタ 229"/>
        <xdr:cNvCxnSpPr/>
      </xdr:nvCxnSpPr>
      <xdr:spPr>
        <a:xfrm flipV="1">
          <a:off x="6972300" y="1055151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31"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32" name="n_2aveValue【橋りょう・トンネル】&#10;一人当たり有形固定資産（償却資産）額"/>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33" name="n_3aveValue【橋りょう・トンネル】&#10;一人当たり有形固定資産（償却資産）額"/>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34" name="n_4aveValue【橋りょう・トンネル】&#10;一人当たり有形固定資産（償却資産）額"/>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147588</xdr:rowOff>
    </xdr:from>
    <xdr:ext cx="690189" cy="259045"/>
    <xdr:sp macro="" textlink="">
      <xdr:nvSpPr>
        <xdr:cNvPr id="235" name="n_2mainValue【橋りょう・トンネル】&#10;一人当たり有形固定資産（償却資産）額"/>
        <xdr:cNvSpPr txBox="1"/>
      </xdr:nvSpPr>
      <xdr:spPr>
        <a:xfrm>
          <a:off x="8405205" y="10263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160392</xdr:rowOff>
    </xdr:from>
    <xdr:ext cx="690189" cy="259045"/>
    <xdr:sp macro="" textlink="">
      <xdr:nvSpPr>
        <xdr:cNvPr id="236" name="n_3mainValue【橋りょう・トンネル】&#10;一人当たり有形固定資産（償却資産）額"/>
        <xdr:cNvSpPr txBox="1"/>
      </xdr:nvSpPr>
      <xdr:spPr>
        <a:xfrm>
          <a:off x="7516205" y="1027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169943</xdr:rowOff>
    </xdr:from>
    <xdr:ext cx="690189" cy="259045"/>
    <xdr:sp macro="" textlink="">
      <xdr:nvSpPr>
        <xdr:cNvPr id="237" name="n_4mainValue【橋りょう・トンネル】&#10;一人当たり有形固定資産（償却資産）額"/>
        <xdr:cNvSpPr txBox="1"/>
      </xdr:nvSpPr>
      <xdr:spPr>
        <a:xfrm>
          <a:off x="6627205" y="10285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63" name="直線コネクタ 262"/>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66"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67" name="直線コネクタ 266"/>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68"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9" name="フローチャート: 判断 268"/>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70" name="フローチャート: 判断 269"/>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1" name="フローチャート: 判断 270"/>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72" name="フローチャート: 判断 271"/>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73" name="フローチャート: 判断 272"/>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279" name="楕円 278"/>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280" name="【公営住宅】&#10;有形固定資産減価償却率該当値テキスト"/>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5262</xdr:rowOff>
    </xdr:from>
    <xdr:to>
      <xdr:col>15</xdr:col>
      <xdr:colOff>101600</xdr:colOff>
      <xdr:row>82</xdr:row>
      <xdr:rowOff>106862</xdr:rowOff>
    </xdr:to>
    <xdr:sp macro="" textlink="">
      <xdr:nvSpPr>
        <xdr:cNvPr id="281" name="楕円 28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82" name="楕円 281"/>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18506</xdr:rowOff>
    </xdr:from>
    <xdr:to>
      <xdr:col>15</xdr:col>
      <xdr:colOff>50800</xdr:colOff>
      <xdr:row>82</xdr:row>
      <xdr:rowOff>56062</xdr:rowOff>
    </xdr:to>
    <xdr:cxnSp macro="">
      <xdr:nvCxnSpPr>
        <xdr:cNvPr id="283" name="直線コネクタ 282"/>
        <xdr:cNvCxnSpPr/>
      </xdr:nvCxnSpPr>
      <xdr:spPr>
        <a:xfrm>
          <a:off x="2019300" y="1407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284" name="楕円 283"/>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18506</xdr:rowOff>
    </xdr:to>
    <xdr:cxnSp macro="">
      <xdr:nvCxnSpPr>
        <xdr:cNvPr id="285" name="直線コネクタ 284"/>
        <xdr:cNvCxnSpPr/>
      </xdr:nvCxnSpPr>
      <xdr:spPr>
        <a:xfrm>
          <a:off x="1130300" y="1404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86"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87"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288"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89"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123389</xdr:rowOff>
    </xdr:from>
    <xdr:ext cx="405111" cy="259045"/>
    <xdr:sp macro="" textlink="">
      <xdr:nvSpPr>
        <xdr:cNvPr id="290" name="n_2mainValue【公営住宅】&#10;有形固定資産減価償却率"/>
        <xdr:cNvSpPr txBox="1"/>
      </xdr:nvSpPr>
      <xdr:spPr>
        <a:xfrm>
          <a:off x="2705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91" name="n_3mainValue【公営住宅】&#10;有形固定資産減価償却率"/>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292" name="n_4mainValue【公営住宅】&#10;有形固定資産減価償却率"/>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16" name="直線コネクタ 315"/>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8" name="直線コネクタ 31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19"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20" name="直線コネクタ 319"/>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21"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22" name="フローチャート: 判断 321"/>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23" name="フローチャート: 判断 322"/>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24" name="フローチャート: 判断 323"/>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25" name="フローチャート: 判断 324"/>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26" name="フローチャート: 判断 325"/>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19114</xdr:rowOff>
    </xdr:from>
    <xdr:to>
      <xdr:col>55</xdr:col>
      <xdr:colOff>50800</xdr:colOff>
      <xdr:row>84</xdr:row>
      <xdr:rowOff>120714</xdr:rowOff>
    </xdr:to>
    <xdr:sp macro="" textlink="">
      <xdr:nvSpPr>
        <xdr:cNvPr id="332" name="楕円 331"/>
        <xdr:cNvSpPr/>
      </xdr:nvSpPr>
      <xdr:spPr>
        <a:xfrm>
          <a:off x="104267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41991</xdr:rowOff>
    </xdr:from>
    <xdr:ext cx="469744" cy="259045"/>
    <xdr:sp macro="" textlink="">
      <xdr:nvSpPr>
        <xdr:cNvPr id="333" name="【公営住宅】&#10;一人当たり面積該当値テキスト"/>
        <xdr:cNvSpPr txBox="1"/>
      </xdr:nvSpPr>
      <xdr:spPr>
        <a:xfrm>
          <a:off x="10515600" y="142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134556</xdr:rowOff>
    </xdr:from>
    <xdr:to>
      <xdr:col>46</xdr:col>
      <xdr:colOff>38100</xdr:colOff>
      <xdr:row>84</xdr:row>
      <xdr:rowOff>64706</xdr:rowOff>
    </xdr:to>
    <xdr:sp macro="" textlink="">
      <xdr:nvSpPr>
        <xdr:cNvPr id="334" name="楕円 333"/>
        <xdr:cNvSpPr/>
      </xdr:nvSpPr>
      <xdr:spPr>
        <a:xfrm>
          <a:off x="8699500" y="143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145605</xdr:rowOff>
    </xdr:from>
    <xdr:to>
      <xdr:col>41</xdr:col>
      <xdr:colOff>101600</xdr:colOff>
      <xdr:row>84</xdr:row>
      <xdr:rowOff>75755</xdr:rowOff>
    </xdr:to>
    <xdr:sp macro="" textlink="">
      <xdr:nvSpPr>
        <xdr:cNvPr id="335" name="楕円 334"/>
        <xdr:cNvSpPr/>
      </xdr:nvSpPr>
      <xdr:spPr>
        <a:xfrm>
          <a:off x="7810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xdr:rowOff>
    </xdr:from>
    <xdr:to>
      <xdr:col>45</xdr:col>
      <xdr:colOff>177800</xdr:colOff>
      <xdr:row>84</xdr:row>
      <xdr:rowOff>24955</xdr:rowOff>
    </xdr:to>
    <xdr:cxnSp macro="">
      <xdr:nvCxnSpPr>
        <xdr:cNvPr id="336" name="直線コネクタ 335"/>
        <xdr:cNvCxnSpPr/>
      </xdr:nvCxnSpPr>
      <xdr:spPr>
        <a:xfrm flipV="1">
          <a:off x="7861300" y="144157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14160</xdr:rowOff>
    </xdr:from>
    <xdr:to>
      <xdr:col>36</xdr:col>
      <xdr:colOff>165100</xdr:colOff>
      <xdr:row>84</xdr:row>
      <xdr:rowOff>115760</xdr:rowOff>
    </xdr:to>
    <xdr:sp macro="" textlink="">
      <xdr:nvSpPr>
        <xdr:cNvPr id="337" name="楕円 336"/>
        <xdr:cNvSpPr/>
      </xdr:nvSpPr>
      <xdr:spPr>
        <a:xfrm>
          <a:off x="6921500" y="14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24955</xdr:rowOff>
    </xdr:from>
    <xdr:to>
      <xdr:col>41</xdr:col>
      <xdr:colOff>50800</xdr:colOff>
      <xdr:row>84</xdr:row>
      <xdr:rowOff>64960</xdr:rowOff>
    </xdr:to>
    <xdr:cxnSp macro="">
      <xdr:nvCxnSpPr>
        <xdr:cNvPr id="338" name="直線コネクタ 337"/>
        <xdr:cNvCxnSpPr/>
      </xdr:nvCxnSpPr>
      <xdr:spPr>
        <a:xfrm flipV="1">
          <a:off x="6972300" y="14426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39"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40"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41"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42" name="n_4aveValue【公営住宅】&#10;一人当たり面積"/>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81233</xdr:rowOff>
    </xdr:from>
    <xdr:ext cx="469744" cy="259045"/>
    <xdr:sp macro="" textlink="">
      <xdr:nvSpPr>
        <xdr:cNvPr id="343" name="n_2mainValue【公営住宅】&#10;一人当たり面積"/>
        <xdr:cNvSpPr txBox="1"/>
      </xdr:nvSpPr>
      <xdr:spPr>
        <a:xfrm>
          <a:off x="8515427" y="141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92282</xdr:rowOff>
    </xdr:from>
    <xdr:ext cx="469744" cy="259045"/>
    <xdr:sp macro="" textlink="">
      <xdr:nvSpPr>
        <xdr:cNvPr id="344" name="n_3mainValue【公営住宅】&#10;一人当たり面積"/>
        <xdr:cNvSpPr txBox="1"/>
      </xdr:nvSpPr>
      <xdr:spPr>
        <a:xfrm>
          <a:off x="7626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132287</xdr:rowOff>
    </xdr:from>
    <xdr:ext cx="469744" cy="259045"/>
    <xdr:sp macro="" textlink="">
      <xdr:nvSpPr>
        <xdr:cNvPr id="345" name="n_4mainValue【公営住宅】&#10;一人当たり面積"/>
        <xdr:cNvSpPr txBox="1"/>
      </xdr:nvSpPr>
      <xdr:spPr>
        <a:xfrm>
          <a:off x="6737427" y="141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4" name="テキスト ボックス 3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2" name="テキスト ボックス 3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4" name="テキスト ボックス 3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86" name="直線コネクタ 38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8" name="直線コネクタ 3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8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90" name="直線コネクタ 38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39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92" name="フローチャート: 判断 39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93" name="フローチャート: 判断 39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94" name="フローチャート: 判断 39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95" name="フローチャート: 判断 39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96" name="フローチャート: 判断 39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02" name="楕円 401"/>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03"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158750</xdr:rowOff>
    </xdr:from>
    <xdr:to>
      <xdr:col>76</xdr:col>
      <xdr:colOff>165100</xdr:colOff>
      <xdr:row>42</xdr:row>
      <xdr:rowOff>88900</xdr:rowOff>
    </xdr:to>
    <xdr:sp macro="" textlink="">
      <xdr:nvSpPr>
        <xdr:cNvPr id="404" name="楕円 403"/>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05" name="楕円 40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06" name="直線コネクタ 40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147320</xdr:rowOff>
    </xdr:from>
    <xdr:to>
      <xdr:col>67</xdr:col>
      <xdr:colOff>101600</xdr:colOff>
      <xdr:row>42</xdr:row>
      <xdr:rowOff>77470</xdr:rowOff>
    </xdr:to>
    <xdr:sp macro="" textlink="">
      <xdr:nvSpPr>
        <xdr:cNvPr id="407" name="楕円 406"/>
        <xdr:cNvSpPr/>
      </xdr:nvSpPr>
      <xdr:spPr>
        <a:xfrm>
          <a:off x="12763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26670</xdr:rowOff>
    </xdr:from>
    <xdr:to>
      <xdr:col>71</xdr:col>
      <xdr:colOff>177800</xdr:colOff>
      <xdr:row>42</xdr:row>
      <xdr:rowOff>38100</xdr:rowOff>
    </xdr:to>
    <xdr:cxnSp macro="">
      <xdr:nvCxnSpPr>
        <xdr:cNvPr id="408" name="直線コネクタ 407"/>
        <xdr:cNvCxnSpPr/>
      </xdr:nvCxnSpPr>
      <xdr:spPr>
        <a:xfrm>
          <a:off x="12814300" y="722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09"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10"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11"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12"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13"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14"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68597</xdr:rowOff>
    </xdr:from>
    <xdr:ext cx="405111" cy="259045"/>
    <xdr:sp macro="" textlink="">
      <xdr:nvSpPr>
        <xdr:cNvPr id="415" name="n_4mainValue【認定こども園・幼稚園・保育所】&#10;有形固定資産減価償却率"/>
        <xdr:cNvSpPr txBox="1"/>
      </xdr:nvSpPr>
      <xdr:spPr>
        <a:xfrm>
          <a:off x="12611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37" name="直線コネクタ 436"/>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38"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39" name="直線コネクタ 438"/>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40"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41" name="直線コネクタ 440"/>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42"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43" name="フローチャート: 判断 442"/>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44" name="フローチャート: 判断 443"/>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45" name="フローチャート: 判断 444"/>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46" name="フローチャート: 判断 445"/>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47" name="フローチャート: 判断 446"/>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40030</xdr:rowOff>
    </xdr:from>
    <xdr:to>
      <xdr:col>116</xdr:col>
      <xdr:colOff>114300</xdr:colOff>
      <xdr:row>40</xdr:row>
      <xdr:rowOff>141630</xdr:rowOff>
    </xdr:to>
    <xdr:sp macro="" textlink="">
      <xdr:nvSpPr>
        <xdr:cNvPr id="453" name="楕円 452"/>
        <xdr:cNvSpPr/>
      </xdr:nvSpPr>
      <xdr:spPr>
        <a:xfrm>
          <a:off x="221107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18457</xdr:rowOff>
    </xdr:from>
    <xdr:ext cx="469744" cy="259045"/>
    <xdr:sp macro="" textlink="">
      <xdr:nvSpPr>
        <xdr:cNvPr id="454" name="【認定こども園・幼稚園・保育所】&#10;一人当たり面積該当値テキスト"/>
        <xdr:cNvSpPr txBox="1"/>
      </xdr:nvSpPr>
      <xdr:spPr>
        <a:xfrm>
          <a:off x="22199600"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150216</xdr:rowOff>
    </xdr:from>
    <xdr:to>
      <xdr:col>107</xdr:col>
      <xdr:colOff>101600</xdr:colOff>
      <xdr:row>40</xdr:row>
      <xdr:rowOff>80366</xdr:rowOff>
    </xdr:to>
    <xdr:sp macro="" textlink="">
      <xdr:nvSpPr>
        <xdr:cNvPr id="455" name="楕円 454"/>
        <xdr:cNvSpPr/>
      </xdr:nvSpPr>
      <xdr:spPr>
        <a:xfrm>
          <a:off x="20383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156616</xdr:rowOff>
    </xdr:from>
    <xdr:to>
      <xdr:col>102</xdr:col>
      <xdr:colOff>165100</xdr:colOff>
      <xdr:row>40</xdr:row>
      <xdr:rowOff>86766</xdr:rowOff>
    </xdr:to>
    <xdr:sp macro="" textlink="">
      <xdr:nvSpPr>
        <xdr:cNvPr id="456" name="楕円 455"/>
        <xdr:cNvSpPr/>
      </xdr:nvSpPr>
      <xdr:spPr>
        <a:xfrm>
          <a:off x="19494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29566</xdr:rowOff>
    </xdr:from>
    <xdr:to>
      <xdr:col>107</xdr:col>
      <xdr:colOff>50800</xdr:colOff>
      <xdr:row>40</xdr:row>
      <xdr:rowOff>35966</xdr:rowOff>
    </xdr:to>
    <xdr:cxnSp macro="">
      <xdr:nvCxnSpPr>
        <xdr:cNvPr id="457" name="直線コネクタ 456"/>
        <xdr:cNvCxnSpPr/>
      </xdr:nvCxnSpPr>
      <xdr:spPr>
        <a:xfrm flipV="1">
          <a:off x="19545300" y="68875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23571</xdr:rowOff>
    </xdr:from>
    <xdr:to>
      <xdr:col>98</xdr:col>
      <xdr:colOff>38100</xdr:colOff>
      <xdr:row>40</xdr:row>
      <xdr:rowOff>125171</xdr:rowOff>
    </xdr:to>
    <xdr:sp macro="" textlink="">
      <xdr:nvSpPr>
        <xdr:cNvPr id="458" name="楕円 457"/>
        <xdr:cNvSpPr/>
      </xdr:nvSpPr>
      <xdr:spPr>
        <a:xfrm>
          <a:off x="18605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35966</xdr:rowOff>
    </xdr:from>
    <xdr:to>
      <xdr:col>102</xdr:col>
      <xdr:colOff>114300</xdr:colOff>
      <xdr:row>40</xdr:row>
      <xdr:rowOff>74371</xdr:rowOff>
    </xdr:to>
    <xdr:cxnSp macro="">
      <xdr:nvCxnSpPr>
        <xdr:cNvPr id="459" name="直線コネクタ 458"/>
        <xdr:cNvCxnSpPr/>
      </xdr:nvCxnSpPr>
      <xdr:spPr>
        <a:xfrm flipV="1">
          <a:off x="18656300" y="689396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60"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61"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62"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63"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96893</xdr:rowOff>
    </xdr:from>
    <xdr:ext cx="469744" cy="259045"/>
    <xdr:sp macro="" textlink="">
      <xdr:nvSpPr>
        <xdr:cNvPr id="464" name="n_2mainValue【認定こども園・幼稚園・保育所】&#10;一人当たり面積"/>
        <xdr:cNvSpPr txBox="1"/>
      </xdr:nvSpPr>
      <xdr:spPr>
        <a:xfrm>
          <a:off x="20199427" y="66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103293</xdr:rowOff>
    </xdr:from>
    <xdr:ext cx="469744" cy="259045"/>
    <xdr:sp macro="" textlink="">
      <xdr:nvSpPr>
        <xdr:cNvPr id="465" name="n_3mainValue【認定こども園・幼稚園・保育所】&#10;一人当たり面積"/>
        <xdr:cNvSpPr txBox="1"/>
      </xdr:nvSpPr>
      <xdr:spPr>
        <a:xfrm>
          <a:off x="193104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116298</xdr:rowOff>
    </xdr:from>
    <xdr:ext cx="469744" cy="259045"/>
    <xdr:sp macro="" textlink="">
      <xdr:nvSpPr>
        <xdr:cNvPr id="466" name="n_4mainValue【認定こども園・幼稚園・保育所】&#10;一人当たり面積"/>
        <xdr:cNvSpPr txBox="1"/>
      </xdr:nvSpPr>
      <xdr:spPr>
        <a:xfrm>
          <a:off x="184214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7" name="テキスト ボックス 47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9" name="テキスト ボックス 47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9" name="テキスト ボックス 48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92" name="直線コネクタ 49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9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94" name="直線コネクタ 49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6" name="直線コネクタ 49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9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8" name="フローチャート: 判断 49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99" name="フローチャート: 判断 49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00" name="フローチャート: 判断 49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01" name="フローチャート: 判断 50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02" name="フローチャート: 判断 50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08" name="楕円 507"/>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25961</xdr:rowOff>
    </xdr:from>
    <xdr:ext cx="405111" cy="259045"/>
    <xdr:sp macro="" textlink="">
      <xdr:nvSpPr>
        <xdr:cNvPr id="509" name="【学校施設】&#10;有形固定資産減価償却率該当値テキスト"/>
        <xdr:cNvSpPr txBox="1"/>
      </xdr:nvSpPr>
      <xdr:spPr>
        <a:xfrm>
          <a:off x="16357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34109</xdr:rowOff>
    </xdr:from>
    <xdr:to>
      <xdr:col>76</xdr:col>
      <xdr:colOff>165100</xdr:colOff>
      <xdr:row>59</xdr:row>
      <xdr:rowOff>135709</xdr:rowOff>
    </xdr:to>
    <xdr:sp macro="" textlink="">
      <xdr:nvSpPr>
        <xdr:cNvPr id="510" name="楕円 509"/>
        <xdr:cNvSpPr/>
      </xdr:nvSpPr>
      <xdr:spPr>
        <a:xfrm>
          <a:off x="14541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11" name="楕円 510"/>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84909</xdr:rowOff>
    </xdr:to>
    <xdr:cxnSp macro="">
      <xdr:nvCxnSpPr>
        <xdr:cNvPr id="512" name="直線コネクタ 511"/>
        <xdr:cNvCxnSpPr/>
      </xdr:nvCxnSpPr>
      <xdr:spPr>
        <a:xfrm>
          <a:off x="13703300" y="101988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513" name="楕円 512"/>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83276</xdr:rowOff>
    </xdr:to>
    <xdr:cxnSp macro="">
      <xdr:nvCxnSpPr>
        <xdr:cNvPr id="514" name="直線コネクタ 513"/>
        <xdr:cNvCxnSpPr/>
      </xdr:nvCxnSpPr>
      <xdr:spPr>
        <a:xfrm>
          <a:off x="12814300" y="1016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15"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16" name="n_2aveValue【学校施設】&#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17"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18" name="n_4aveValue【学校施設】&#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519" name="n_2mainValue【学校施設】&#10;有形固定資産減価償却率"/>
        <xdr:cNvSpPr txBox="1"/>
      </xdr:nvSpPr>
      <xdr:spPr>
        <a:xfrm>
          <a:off x="14389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20" name="n_3mainValue【学校施設】&#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21" name="n_4mainValue【学校施設】&#10;有形固定資産減価償却率"/>
        <xdr:cNvSpPr txBox="1"/>
      </xdr:nvSpPr>
      <xdr:spPr>
        <a:xfrm>
          <a:off x="12611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3" name="テキスト ボックス 5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45" name="直線コネクタ 544"/>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46"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47" name="直線コネクタ 546"/>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48"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49" name="直線コネクタ 548"/>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50"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51" name="フローチャート: 判断 550"/>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52" name="フローチャート: 判断 551"/>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53" name="フローチャート: 判断 552"/>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54" name="フローチャート: 判断 553"/>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55" name="フローチャート: 判断 554"/>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28257</xdr:rowOff>
    </xdr:from>
    <xdr:to>
      <xdr:col>116</xdr:col>
      <xdr:colOff>114300</xdr:colOff>
      <xdr:row>61</xdr:row>
      <xdr:rowOff>129857</xdr:rowOff>
    </xdr:to>
    <xdr:sp macro="" textlink="">
      <xdr:nvSpPr>
        <xdr:cNvPr id="561" name="楕円 560"/>
        <xdr:cNvSpPr/>
      </xdr:nvSpPr>
      <xdr:spPr>
        <a:xfrm>
          <a:off x="22110700" y="104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51134</xdr:rowOff>
    </xdr:from>
    <xdr:ext cx="469744" cy="259045"/>
    <xdr:sp macro="" textlink="">
      <xdr:nvSpPr>
        <xdr:cNvPr id="562" name="【学校施設】&#10;一人当たり面積該当値テキスト"/>
        <xdr:cNvSpPr txBox="1"/>
      </xdr:nvSpPr>
      <xdr:spPr>
        <a:xfrm>
          <a:off x="22199600" y="103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19685</xdr:rowOff>
    </xdr:from>
    <xdr:to>
      <xdr:col>107</xdr:col>
      <xdr:colOff>101600</xdr:colOff>
      <xdr:row>61</xdr:row>
      <xdr:rowOff>121285</xdr:rowOff>
    </xdr:to>
    <xdr:sp macro="" textlink="">
      <xdr:nvSpPr>
        <xdr:cNvPr id="563" name="楕円 562"/>
        <xdr:cNvSpPr/>
      </xdr:nvSpPr>
      <xdr:spPr>
        <a:xfrm>
          <a:off x="20383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64" name="楕円 563"/>
        <xdr:cNvSpPr/>
      </xdr:nvSpPr>
      <xdr:spPr>
        <a:xfrm>
          <a:off x="194945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70485</xdr:rowOff>
    </xdr:from>
    <xdr:to>
      <xdr:col>107</xdr:col>
      <xdr:colOff>50800</xdr:colOff>
      <xdr:row>61</xdr:row>
      <xdr:rowOff>83439</xdr:rowOff>
    </xdr:to>
    <xdr:cxnSp macro="">
      <xdr:nvCxnSpPr>
        <xdr:cNvPr id="565" name="直線コネクタ 564"/>
        <xdr:cNvCxnSpPr/>
      </xdr:nvCxnSpPr>
      <xdr:spPr>
        <a:xfrm flipV="1">
          <a:off x="19545300" y="10528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66" name="楕円 565"/>
        <xdr:cNvSpPr/>
      </xdr:nvSpPr>
      <xdr:spPr>
        <a:xfrm>
          <a:off x="18605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83439</xdr:rowOff>
    </xdr:from>
    <xdr:to>
      <xdr:col>102</xdr:col>
      <xdr:colOff>114300</xdr:colOff>
      <xdr:row>61</xdr:row>
      <xdr:rowOff>93345</xdr:rowOff>
    </xdr:to>
    <xdr:cxnSp macro="">
      <xdr:nvCxnSpPr>
        <xdr:cNvPr id="567" name="直線コネクタ 566"/>
        <xdr:cNvCxnSpPr/>
      </xdr:nvCxnSpPr>
      <xdr:spPr>
        <a:xfrm flipV="1">
          <a:off x="18656300" y="105418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68"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69"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70"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71"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137812</xdr:rowOff>
    </xdr:from>
    <xdr:ext cx="469744" cy="259045"/>
    <xdr:sp macro="" textlink="">
      <xdr:nvSpPr>
        <xdr:cNvPr id="572" name="n_2mainValue【学校施設】&#10;一人当たり面積"/>
        <xdr:cNvSpPr txBox="1"/>
      </xdr:nvSpPr>
      <xdr:spPr>
        <a:xfrm>
          <a:off x="20199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573" name="n_3mainValue【学校施設】&#10;一人当たり面積"/>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574" name="n_4mainValue【学校施設】&#10;一人当たり面積"/>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7" name="テキスト ボックス 58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5" name="テキスト ボックス 59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7" name="テキスト ボックス 59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599" name="直線コネクタ 598"/>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1" name="直線コネクタ 60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02"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03" name="直線コネクタ 602"/>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04"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05" name="フローチャート: 判断 604"/>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06" name="フローチャート: 判断 605"/>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7" name="フローチャート: 判断 606"/>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08" name="フローチャート: 判断 607"/>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09" name="フローチャート: 判断 608"/>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63500</xdr:rowOff>
    </xdr:from>
    <xdr:to>
      <xdr:col>67</xdr:col>
      <xdr:colOff>101600</xdr:colOff>
      <xdr:row>86</xdr:row>
      <xdr:rowOff>165100</xdr:rowOff>
    </xdr:to>
    <xdr:sp macro="" textlink="">
      <xdr:nvSpPr>
        <xdr:cNvPr id="615" name="楕円 614"/>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38752</xdr:rowOff>
    </xdr:from>
    <xdr:ext cx="405111" cy="259045"/>
    <xdr:sp macro="" textlink="">
      <xdr:nvSpPr>
        <xdr:cNvPr id="616" name="n_1aveValue【児童館】&#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17"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18" name="n_3aveValue【児童館】&#10;有形固定資産減価償却率"/>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19" name="n_4aveValue【児童館】&#10;有形固定資産減価償却率"/>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20"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642" name="直線コネクタ 641"/>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4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44" name="直線コネクタ 64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645"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646" name="直線コネクタ 645"/>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647" name="【児童館】&#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48" name="フローチャート: 判断 647"/>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49" name="フローチャート: 判断 64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50" name="フローチャート: 判断 64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51" name="フローチャート: 判断 65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52" name="フローチャート: 判断 65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165608</xdr:rowOff>
    </xdr:from>
    <xdr:to>
      <xdr:col>98</xdr:col>
      <xdr:colOff>38100</xdr:colOff>
      <xdr:row>85</xdr:row>
      <xdr:rowOff>95758</xdr:rowOff>
    </xdr:to>
    <xdr:sp macro="" textlink="">
      <xdr:nvSpPr>
        <xdr:cNvPr id="658" name="楕円 657"/>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59"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60" name="n_2ave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61"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6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663" name="n_4main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6" name="テキスト ボックス 67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6" name="テキスト ボックス 68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89" name="直線コネクタ 688"/>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1" name="直線コネクタ 6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92"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93" name="直線コネクタ 692"/>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94"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95" name="フローチャート: 判断 694"/>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96" name="フローチャート: 判断 695"/>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97" name="フローチャート: 判断 696"/>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98" name="フローチャート: 判断 697"/>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99" name="フローチャート: 判断 698"/>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705" name="楕円 704"/>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706" name="【公民館】&#10;有形固定資産減価償却率該当値テキスト"/>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138068</xdr:rowOff>
    </xdr:from>
    <xdr:to>
      <xdr:col>76</xdr:col>
      <xdr:colOff>165100</xdr:colOff>
      <xdr:row>109</xdr:row>
      <xdr:rowOff>68218</xdr:rowOff>
    </xdr:to>
    <xdr:sp macro="" textlink="">
      <xdr:nvSpPr>
        <xdr:cNvPr id="707" name="楕円 706"/>
        <xdr:cNvSpPr/>
      </xdr:nvSpPr>
      <xdr:spPr>
        <a:xfrm>
          <a:off x="14541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708" name="楕円 707"/>
        <xdr:cNvSpPr/>
      </xdr:nvSpPr>
      <xdr:spPr>
        <a:xfrm>
          <a:off x="13652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17418</xdr:rowOff>
    </xdr:from>
    <xdr:to>
      <xdr:col>76</xdr:col>
      <xdr:colOff>114300</xdr:colOff>
      <xdr:row>109</xdr:row>
      <xdr:rowOff>17418</xdr:rowOff>
    </xdr:to>
    <xdr:cxnSp macro="">
      <xdr:nvCxnSpPr>
        <xdr:cNvPr id="709" name="直線コネクタ 708"/>
        <xdr:cNvCxnSpPr/>
      </xdr:nvCxnSpPr>
      <xdr:spPr>
        <a:xfrm>
          <a:off x="13703300" y="1870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126637</xdr:rowOff>
    </xdr:from>
    <xdr:to>
      <xdr:col>67</xdr:col>
      <xdr:colOff>101600</xdr:colOff>
      <xdr:row>109</xdr:row>
      <xdr:rowOff>56787</xdr:rowOff>
    </xdr:to>
    <xdr:sp macro="" textlink="">
      <xdr:nvSpPr>
        <xdr:cNvPr id="710" name="楕円 709"/>
        <xdr:cNvSpPr/>
      </xdr:nvSpPr>
      <xdr:spPr>
        <a:xfrm>
          <a:off x="1276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5987</xdr:rowOff>
    </xdr:from>
    <xdr:to>
      <xdr:col>71</xdr:col>
      <xdr:colOff>177800</xdr:colOff>
      <xdr:row>109</xdr:row>
      <xdr:rowOff>17418</xdr:rowOff>
    </xdr:to>
    <xdr:cxnSp macro="">
      <xdr:nvCxnSpPr>
        <xdr:cNvPr id="711" name="直線コネクタ 710"/>
        <xdr:cNvCxnSpPr/>
      </xdr:nvCxnSpPr>
      <xdr:spPr>
        <a:xfrm>
          <a:off x="12814300" y="186940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12"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13" name="n_2aveValue【公民館】&#10;有形固定資産減価償却率"/>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14"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15"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59345</xdr:rowOff>
    </xdr:from>
    <xdr:ext cx="405111" cy="259045"/>
    <xdr:sp macro="" textlink="">
      <xdr:nvSpPr>
        <xdr:cNvPr id="716" name="n_2mainValue【公民館】&#10;有形固定資産減価償却率"/>
        <xdr:cNvSpPr txBox="1"/>
      </xdr:nvSpPr>
      <xdr:spPr>
        <a:xfrm>
          <a:off x="14389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717" name="n_3mainValue【公民館】&#10;有形固定資産減価償却率"/>
        <xdr:cNvSpPr txBox="1"/>
      </xdr:nvSpPr>
      <xdr:spPr>
        <a:xfrm>
          <a:off x="13500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47914</xdr:rowOff>
    </xdr:from>
    <xdr:ext cx="405111" cy="259045"/>
    <xdr:sp macro="" textlink="">
      <xdr:nvSpPr>
        <xdr:cNvPr id="718" name="n_4mainValue【公民館】&#10;有形固定資産減価償却率"/>
        <xdr:cNvSpPr txBox="1"/>
      </xdr:nvSpPr>
      <xdr:spPr>
        <a:xfrm>
          <a:off x="12611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29" name="直線コネクタ 72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0" name="テキスト ボックス 72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3" name="直線コネクタ 73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34" name="テキスト ボックス 73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38" name="直線コネクタ 737"/>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39"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40" name="直線コネクタ 739"/>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41"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42" name="直線コネクタ 741"/>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43"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44" name="フローチャート: 判断 743"/>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45" name="フローチャート: 判断 744"/>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46" name="フローチャート: 判断 745"/>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47" name="フローチャート: 判断 746"/>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48" name="フローチャート: 判断 747"/>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51688</xdr:rowOff>
    </xdr:from>
    <xdr:to>
      <xdr:col>116</xdr:col>
      <xdr:colOff>114300</xdr:colOff>
      <xdr:row>106</xdr:row>
      <xdr:rowOff>153288</xdr:rowOff>
    </xdr:to>
    <xdr:sp macro="" textlink="">
      <xdr:nvSpPr>
        <xdr:cNvPr id="754" name="楕円 753"/>
        <xdr:cNvSpPr/>
      </xdr:nvSpPr>
      <xdr:spPr>
        <a:xfrm>
          <a:off x="22110700" y="182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30115</xdr:rowOff>
    </xdr:from>
    <xdr:ext cx="469744" cy="259045"/>
    <xdr:sp macro="" textlink="">
      <xdr:nvSpPr>
        <xdr:cNvPr id="755" name="【公民館】&#10;一人当たり面積該当値テキスト"/>
        <xdr:cNvSpPr txBox="1"/>
      </xdr:nvSpPr>
      <xdr:spPr>
        <a:xfrm>
          <a:off x="22199600" y="182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85979</xdr:rowOff>
    </xdr:from>
    <xdr:to>
      <xdr:col>107</xdr:col>
      <xdr:colOff>101600</xdr:colOff>
      <xdr:row>105</xdr:row>
      <xdr:rowOff>16129</xdr:rowOff>
    </xdr:to>
    <xdr:sp macro="" textlink="">
      <xdr:nvSpPr>
        <xdr:cNvPr id="756" name="楕円 755"/>
        <xdr:cNvSpPr/>
      </xdr:nvSpPr>
      <xdr:spPr>
        <a:xfrm>
          <a:off x="20383500" y="179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757" name="楕円 756"/>
        <xdr:cNvSpPr/>
      </xdr:nvSpPr>
      <xdr:spPr>
        <a:xfrm>
          <a:off x="19494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136779</xdr:rowOff>
    </xdr:from>
    <xdr:to>
      <xdr:col>107</xdr:col>
      <xdr:colOff>50800</xdr:colOff>
      <xdr:row>104</xdr:row>
      <xdr:rowOff>149352</xdr:rowOff>
    </xdr:to>
    <xdr:cxnSp macro="">
      <xdr:nvCxnSpPr>
        <xdr:cNvPr id="758" name="直線コネクタ 757"/>
        <xdr:cNvCxnSpPr/>
      </xdr:nvCxnSpPr>
      <xdr:spPr>
        <a:xfrm flipV="1">
          <a:off x="19545300" y="1796757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108268</xdr:rowOff>
    </xdr:from>
    <xdr:to>
      <xdr:col>98</xdr:col>
      <xdr:colOff>38100</xdr:colOff>
      <xdr:row>105</xdr:row>
      <xdr:rowOff>38418</xdr:rowOff>
    </xdr:to>
    <xdr:sp macro="" textlink="">
      <xdr:nvSpPr>
        <xdr:cNvPr id="759" name="楕円 758"/>
        <xdr:cNvSpPr/>
      </xdr:nvSpPr>
      <xdr:spPr>
        <a:xfrm>
          <a:off x="18605500" y="17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159068</xdr:rowOff>
    </xdr:to>
    <xdr:cxnSp macro="">
      <xdr:nvCxnSpPr>
        <xdr:cNvPr id="760" name="直線コネクタ 759"/>
        <xdr:cNvCxnSpPr/>
      </xdr:nvCxnSpPr>
      <xdr:spPr>
        <a:xfrm flipV="1">
          <a:off x="18656300" y="1798015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61"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762" name="n_2aveValue【公民館】&#10;一人当たり面積"/>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763" name="n_3aveValue【公民館】&#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764" name="n_4ave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32656</xdr:rowOff>
    </xdr:from>
    <xdr:ext cx="469744" cy="259045"/>
    <xdr:sp macro="" textlink="">
      <xdr:nvSpPr>
        <xdr:cNvPr id="765" name="n_2mainValue【公民館】&#10;一人当たり面積"/>
        <xdr:cNvSpPr txBox="1"/>
      </xdr:nvSpPr>
      <xdr:spPr>
        <a:xfrm>
          <a:off x="20199427" y="176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766" name="n_3mainValue【公民館】&#10;一人当たり面積"/>
        <xdr:cNvSpPr txBox="1"/>
      </xdr:nvSpPr>
      <xdr:spPr>
        <a:xfrm>
          <a:off x="19310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54945</xdr:rowOff>
    </xdr:from>
    <xdr:ext cx="469744" cy="259045"/>
    <xdr:sp macro="" textlink="">
      <xdr:nvSpPr>
        <xdr:cNvPr id="767" name="n_4mainValue【公民館】&#10;一人当たり面積"/>
        <xdr:cNvSpPr txBox="1"/>
      </xdr:nvSpPr>
      <xdr:spPr>
        <a:xfrm>
          <a:off x="184214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及び学校施設の有形固定資産減価償却率は類似団体の近似値で推移しており、これは長寿命化計画や個別施設計画に基づくストックマネジメントを実施できているためと考えられる。</a:t>
          </a:r>
          <a:r>
            <a:rPr kumimoji="1" lang="ja-JP" altLang="en-US" sz="1100">
              <a:solidFill>
                <a:schemeClr val="dk1"/>
              </a:solidFill>
              <a:effectLst/>
              <a:latin typeface="+mn-lt"/>
              <a:ea typeface="+mn-ea"/>
              <a:cs typeface="+mn-cs"/>
            </a:rPr>
            <a:t>保育所及び公民館の</a:t>
          </a:r>
          <a:r>
            <a:rPr kumimoji="1" lang="ja-JP" altLang="ja-JP" sz="1100">
              <a:solidFill>
                <a:schemeClr val="dk1"/>
              </a:solidFill>
              <a:effectLst/>
              <a:latin typeface="+mn-lt"/>
              <a:ea typeface="+mn-ea"/>
              <a:cs typeface="+mn-cs"/>
            </a:rPr>
            <a:t>有形固定資産減価償却率が高い施設においても比率が改善するように、個別施設計画を速やかに策定し、</a:t>
          </a:r>
          <a:r>
            <a:rPr kumimoji="1" lang="ja-JP" altLang="en-US" sz="1100">
              <a:solidFill>
                <a:schemeClr val="dk1"/>
              </a:solidFill>
              <a:effectLst/>
              <a:latin typeface="+mn-lt"/>
              <a:ea typeface="+mn-ea"/>
              <a:cs typeface="+mn-cs"/>
            </a:rPr>
            <a:t>中期財政計画等予算規模との調整のうえ、</a:t>
          </a:r>
          <a:r>
            <a:rPr kumimoji="1" lang="ja-JP" altLang="ja-JP" sz="1100">
              <a:solidFill>
                <a:schemeClr val="dk1"/>
              </a:solidFill>
              <a:effectLst/>
              <a:latin typeface="+mn-lt"/>
              <a:ea typeface="+mn-ea"/>
              <a:cs typeface="+mn-cs"/>
            </a:rPr>
            <a:t>維持管理を適切に進めていく。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111942</xdr:rowOff>
    </xdr:from>
    <xdr:to>
      <xdr:col>24</xdr:col>
      <xdr:colOff>114300</xdr:colOff>
      <xdr:row>34</xdr:row>
      <xdr:rowOff>42092</xdr:rowOff>
    </xdr:to>
    <xdr:sp macro="" textlink="">
      <xdr:nvSpPr>
        <xdr:cNvPr id="74" name="楕円 73"/>
        <xdr:cNvSpPr/>
      </xdr:nvSpPr>
      <xdr:spPr>
        <a:xfrm>
          <a:off x="45847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26869</xdr:rowOff>
    </xdr:from>
    <xdr:ext cx="340478" cy="259045"/>
    <xdr:sp macro="" textlink="">
      <xdr:nvSpPr>
        <xdr:cNvPr id="75" name="【図書館】&#10;有形固定資産減価償却率該当値テキスト"/>
        <xdr:cNvSpPr txBox="1"/>
      </xdr:nvSpPr>
      <xdr:spPr>
        <a:xfrm>
          <a:off x="4673600" y="568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149497</xdr:rowOff>
    </xdr:from>
    <xdr:to>
      <xdr:col>15</xdr:col>
      <xdr:colOff>101600</xdr:colOff>
      <xdr:row>33</xdr:row>
      <xdr:rowOff>79647</xdr:rowOff>
    </xdr:to>
    <xdr:sp macro="" textlink="">
      <xdr:nvSpPr>
        <xdr:cNvPr id="76" name="楕円 75"/>
        <xdr:cNvSpPr/>
      </xdr:nvSpPr>
      <xdr:spPr>
        <a:xfrm>
          <a:off x="2857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107043</xdr:rowOff>
    </xdr:from>
    <xdr:to>
      <xdr:col>10</xdr:col>
      <xdr:colOff>165100</xdr:colOff>
      <xdr:row>40</xdr:row>
      <xdr:rowOff>37193</xdr:rowOff>
    </xdr:to>
    <xdr:sp macro="" textlink="">
      <xdr:nvSpPr>
        <xdr:cNvPr id="77" name="楕円 76"/>
        <xdr:cNvSpPr/>
      </xdr:nvSpPr>
      <xdr:spPr>
        <a:xfrm>
          <a:off x="1968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28847</xdr:rowOff>
    </xdr:from>
    <xdr:to>
      <xdr:col>15</xdr:col>
      <xdr:colOff>50800</xdr:colOff>
      <xdr:row>39</xdr:row>
      <xdr:rowOff>157843</xdr:rowOff>
    </xdr:to>
    <xdr:cxnSp macro="">
      <xdr:nvCxnSpPr>
        <xdr:cNvPr id="78" name="直線コネクタ 77"/>
        <xdr:cNvCxnSpPr/>
      </xdr:nvCxnSpPr>
      <xdr:spPr>
        <a:xfrm flipV="1">
          <a:off x="2019300" y="5686697"/>
          <a:ext cx="889000" cy="1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87449</xdr:rowOff>
    </xdr:from>
    <xdr:to>
      <xdr:col>6</xdr:col>
      <xdr:colOff>38100</xdr:colOff>
      <xdr:row>40</xdr:row>
      <xdr:rowOff>17599</xdr:rowOff>
    </xdr:to>
    <xdr:sp macro="" textlink="">
      <xdr:nvSpPr>
        <xdr:cNvPr id="79" name="楕円 78"/>
        <xdr:cNvSpPr/>
      </xdr:nvSpPr>
      <xdr:spPr>
        <a:xfrm>
          <a:off x="1079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138249</xdr:rowOff>
    </xdr:from>
    <xdr:to>
      <xdr:col>10</xdr:col>
      <xdr:colOff>114300</xdr:colOff>
      <xdr:row>39</xdr:row>
      <xdr:rowOff>157843</xdr:rowOff>
    </xdr:to>
    <xdr:cxnSp macro="">
      <xdr:nvCxnSpPr>
        <xdr:cNvPr id="80" name="直線コネクタ 79"/>
        <xdr:cNvCxnSpPr/>
      </xdr:nvCxnSpPr>
      <xdr:spPr>
        <a:xfrm>
          <a:off x="1130300" y="68247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1"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2" name="n_2aveValue【図書館】&#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3"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4"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96174</xdr:rowOff>
    </xdr:from>
    <xdr:ext cx="340478" cy="259045"/>
    <xdr:sp macro="" textlink="">
      <xdr:nvSpPr>
        <xdr:cNvPr id="85" name="n_2mainValue【図書館】&#10;有形固定資産減価償却率"/>
        <xdr:cNvSpPr txBox="1"/>
      </xdr:nvSpPr>
      <xdr:spPr>
        <a:xfrm>
          <a:off x="2738061" y="541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86" name="n_3mainValue【図書館】&#10;有形固定資産減価償却率"/>
        <xdr:cNvSpPr txBox="1"/>
      </xdr:nvSpPr>
      <xdr:spPr>
        <a:xfrm>
          <a:off x="1816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8726</xdr:rowOff>
    </xdr:from>
    <xdr:ext cx="405111" cy="259045"/>
    <xdr:sp macro="" textlink="">
      <xdr:nvSpPr>
        <xdr:cNvPr id="87" name="n_4mainValue【図書館】&#10;有形固定資産減価償却率"/>
        <xdr:cNvSpPr txBox="1"/>
      </xdr:nvSpPr>
      <xdr:spPr>
        <a:xfrm>
          <a:off x="927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1" name="直線コネクタ 110"/>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2"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3" name="直線コネクタ 112"/>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4"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5" name="直線コネクタ 114"/>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16"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7" name="フローチャート: 判断 116"/>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8" name="フローチャート: 判断 117"/>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19" name="フローチャート: 判断 118"/>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0" name="フローチャート: 判断 119"/>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1" name="フローチャート: 判断 120"/>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170180</xdr:rowOff>
    </xdr:from>
    <xdr:to>
      <xdr:col>55</xdr:col>
      <xdr:colOff>50800</xdr:colOff>
      <xdr:row>41</xdr:row>
      <xdr:rowOff>100330</xdr:rowOff>
    </xdr:to>
    <xdr:sp macro="" textlink="">
      <xdr:nvSpPr>
        <xdr:cNvPr id="127" name="楕円 126"/>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85107</xdr:rowOff>
    </xdr:from>
    <xdr:ext cx="469744" cy="259045"/>
    <xdr:sp macro="" textlink="">
      <xdr:nvSpPr>
        <xdr:cNvPr id="128" name="【図書館】&#10;一人当たり面積該当値テキスト"/>
        <xdr:cNvSpPr txBox="1"/>
      </xdr:nvSpPr>
      <xdr:spPr>
        <a:xfrm>
          <a:off x="10515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63500</xdr:rowOff>
    </xdr:from>
    <xdr:to>
      <xdr:col>46</xdr:col>
      <xdr:colOff>38100</xdr:colOff>
      <xdr:row>40</xdr:row>
      <xdr:rowOff>165100</xdr:rowOff>
    </xdr:to>
    <xdr:sp macro="" textlink="">
      <xdr:nvSpPr>
        <xdr:cNvPr id="129" name="楕円 128"/>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170180</xdr:rowOff>
    </xdr:from>
    <xdr:to>
      <xdr:col>41</xdr:col>
      <xdr:colOff>101600</xdr:colOff>
      <xdr:row>41</xdr:row>
      <xdr:rowOff>100330</xdr:rowOff>
    </xdr:to>
    <xdr:sp macro="" textlink="">
      <xdr:nvSpPr>
        <xdr:cNvPr id="130" name="楕円 129"/>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41</xdr:row>
      <xdr:rowOff>49530</xdr:rowOff>
    </xdr:to>
    <xdr:cxnSp macro="">
      <xdr:nvCxnSpPr>
        <xdr:cNvPr id="131" name="直線コネクタ 130"/>
        <xdr:cNvCxnSpPr/>
      </xdr:nvCxnSpPr>
      <xdr:spPr>
        <a:xfrm flipV="1">
          <a:off x="7861300" y="6972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xdr:rowOff>
    </xdr:from>
    <xdr:to>
      <xdr:col>36</xdr:col>
      <xdr:colOff>165100</xdr:colOff>
      <xdr:row>41</xdr:row>
      <xdr:rowOff>104140</xdr:rowOff>
    </xdr:to>
    <xdr:sp macro="" textlink="">
      <xdr:nvSpPr>
        <xdr:cNvPr id="132" name="楕円 131"/>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53340</xdr:rowOff>
    </xdr:to>
    <xdr:cxnSp macro="">
      <xdr:nvCxnSpPr>
        <xdr:cNvPr id="133" name="直線コネクタ 132"/>
        <xdr:cNvCxnSpPr/>
      </xdr:nvCxnSpPr>
      <xdr:spPr>
        <a:xfrm flipV="1">
          <a:off x="6972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5"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36"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7"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8"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39"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0" name="n_4mainValue【図書館】&#10;一人当たり面積"/>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3" name="直線コネクタ 162"/>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4"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5" name="直線コネクタ 164"/>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66"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67" name="直線コネクタ 166"/>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68"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69" name="フローチャート: 判断 168"/>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0" name="フローチャート: 判断 169"/>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1" name="フローチャート: 判断 170"/>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72" name="フローチャート: 判断 171"/>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73" name="フローチャート: 判断 172"/>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93218</xdr:rowOff>
    </xdr:from>
    <xdr:to>
      <xdr:col>24</xdr:col>
      <xdr:colOff>114300</xdr:colOff>
      <xdr:row>62</xdr:row>
      <xdr:rowOff>23368</xdr:rowOff>
    </xdr:to>
    <xdr:sp macro="" textlink="">
      <xdr:nvSpPr>
        <xdr:cNvPr id="179" name="楕円 178"/>
        <xdr:cNvSpPr/>
      </xdr:nvSpPr>
      <xdr:spPr>
        <a:xfrm>
          <a:off x="4584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71645</xdr:rowOff>
    </xdr:from>
    <xdr:ext cx="405111" cy="259045"/>
    <xdr:sp macro="" textlink="">
      <xdr:nvSpPr>
        <xdr:cNvPr id="180" name="【体育館・プール】&#10;有形固定資産減価償却率該当値テキスト"/>
        <xdr:cNvSpPr txBox="1"/>
      </xdr:nvSpPr>
      <xdr:spPr>
        <a:xfrm>
          <a:off x="46736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22352</xdr:rowOff>
    </xdr:from>
    <xdr:to>
      <xdr:col>15</xdr:col>
      <xdr:colOff>101600</xdr:colOff>
      <xdr:row>60</xdr:row>
      <xdr:rowOff>123952</xdr:rowOff>
    </xdr:to>
    <xdr:sp macro="" textlink="">
      <xdr:nvSpPr>
        <xdr:cNvPr id="181" name="楕円 180"/>
        <xdr:cNvSpPr/>
      </xdr:nvSpPr>
      <xdr:spPr>
        <a:xfrm>
          <a:off x="2857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134366</xdr:rowOff>
    </xdr:from>
    <xdr:to>
      <xdr:col>10</xdr:col>
      <xdr:colOff>165100</xdr:colOff>
      <xdr:row>61</xdr:row>
      <xdr:rowOff>64516</xdr:rowOff>
    </xdr:to>
    <xdr:sp macro="" textlink="">
      <xdr:nvSpPr>
        <xdr:cNvPr id="182" name="楕円 181"/>
        <xdr:cNvSpPr/>
      </xdr:nvSpPr>
      <xdr:spPr>
        <a:xfrm>
          <a:off x="196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73152</xdr:rowOff>
    </xdr:from>
    <xdr:to>
      <xdr:col>15</xdr:col>
      <xdr:colOff>50800</xdr:colOff>
      <xdr:row>61</xdr:row>
      <xdr:rowOff>13716</xdr:rowOff>
    </xdr:to>
    <xdr:cxnSp macro="">
      <xdr:nvCxnSpPr>
        <xdr:cNvPr id="183" name="直線コネクタ 182"/>
        <xdr:cNvCxnSpPr/>
      </xdr:nvCxnSpPr>
      <xdr:spPr>
        <a:xfrm flipV="1">
          <a:off x="2019300" y="1036015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95504</xdr:rowOff>
    </xdr:from>
    <xdr:to>
      <xdr:col>6</xdr:col>
      <xdr:colOff>38100</xdr:colOff>
      <xdr:row>61</xdr:row>
      <xdr:rowOff>25654</xdr:rowOff>
    </xdr:to>
    <xdr:sp macro="" textlink="">
      <xdr:nvSpPr>
        <xdr:cNvPr id="184" name="楕円 183"/>
        <xdr:cNvSpPr/>
      </xdr:nvSpPr>
      <xdr:spPr>
        <a:xfrm>
          <a:off x="1079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146304</xdr:rowOff>
    </xdr:from>
    <xdr:to>
      <xdr:col>10</xdr:col>
      <xdr:colOff>114300</xdr:colOff>
      <xdr:row>61</xdr:row>
      <xdr:rowOff>13716</xdr:rowOff>
    </xdr:to>
    <xdr:cxnSp macro="">
      <xdr:nvCxnSpPr>
        <xdr:cNvPr id="185" name="直線コネクタ 184"/>
        <xdr:cNvCxnSpPr/>
      </xdr:nvCxnSpPr>
      <xdr:spPr>
        <a:xfrm>
          <a:off x="1130300" y="104333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86"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87"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88"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89"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115079</xdr:rowOff>
    </xdr:from>
    <xdr:ext cx="405111" cy="259045"/>
    <xdr:sp macro="" textlink="">
      <xdr:nvSpPr>
        <xdr:cNvPr id="190" name="n_2mainValue【体育館・プール】&#10;有形固定資産減価償却率"/>
        <xdr:cNvSpPr txBox="1"/>
      </xdr:nvSpPr>
      <xdr:spPr>
        <a:xfrm>
          <a:off x="2705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55643</xdr:rowOff>
    </xdr:from>
    <xdr:ext cx="405111" cy="259045"/>
    <xdr:sp macro="" textlink="">
      <xdr:nvSpPr>
        <xdr:cNvPr id="191" name="n_3mainValue【体育館・プール】&#10;有形固定資産減価償却率"/>
        <xdr:cNvSpPr txBox="1"/>
      </xdr:nvSpPr>
      <xdr:spPr>
        <a:xfrm>
          <a:off x="18167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16781</xdr:rowOff>
    </xdr:from>
    <xdr:ext cx="405111" cy="259045"/>
    <xdr:sp macro="" textlink="">
      <xdr:nvSpPr>
        <xdr:cNvPr id="192" name="n_4mainValue【体育館・プール】&#10;有形固定資産減価償却率"/>
        <xdr:cNvSpPr txBox="1"/>
      </xdr:nvSpPr>
      <xdr:spPr>
        <a:xfrm>
          <a:off x="927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16" name="直線コネクタ 215"/>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17"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18" name="直線コネクタ 217"/>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19"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0" name="直線コネクタ 219"/>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21"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2" name="フローチャート: 判断 221"/>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3" name="フローチャート: 判断 222"/>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4" name="フローチャート: 判断 223"/>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25" name="フローチャート: 判断 224"/>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26" name="フローチャート: 判断 225"/>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66929</xdr:rowOff>
    </xdr:from>
    <xdr:to>
      <xdr:col>55</xdr:col>
      <xdr:colOff>50800</xdr:colOff>
      <xdr:row>62</xdr:row>
      <xdr:rowOff>168529</xdr:rowOff>
    </xdr:to>
    <xdr:sp macro="" textlink="">
      <xdr:nvSpPr>
        <xdr:cNvPr id="232" name="楕円 231"/>
        <xdr:cNvSpPr/>
      </xdr:nvSpPr>
      <xdr:spPr>
        <a:xfrm>
          <a:off x="104267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89806</xdr:rowOff>
    </xdr:from>
    <xdr:ext cx="469744" cy="259045"/>
    <xdr:sp macro="" textlink="">
      <xdr:nvSpPr>
        <xdr:cNvPr id="233" name="【体育館・プール】&#10;一人当たり面積該当値テキスト"/>
        <xdr:cNvSpPr txBox="1"/>
      </xdr:nvSpPr>
      <xdr:spPr>
        <a:xfrm>
          <a:off x="10515600" y="105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143891</xdr:rowOff>
    </xdr:from>
    <xdr:to>
      <xdr:col>46</xdr:col>
      <xdr:colOff>38100</xdr:colOff>
      <xdr:row>62</xdr:row>
      <xdr:rowOff>74041</xdr:rowOff>
    </xdr:to>
    <xdr:sp macro="" textlink="">
      <xdr:nvSpPr>
        <xdr:cNvPr id="234" name="楕円 233"/>
        <xdr:cNvSpPr/>
      </xdr:nvSpPr>
      <xdr:spPr>
        <a:xfrm>
          <a:off x="8699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153797</xdr:rowOff>
    </xdr:from>
    <xdr:to>
      <xdr:col>41</xdr:col>
      <xdr:colOff>101600</xdr:colOff>
      <xdr:row>62</xdr:row>
      <xdr:rowOff>83947</xdr:rowOff>
    </xdr:to>
    <xdr:sp macro="" textlink="">
      <xdr:nvSpPr>
        <xdr:cNvPr id="235" name="楕円 234"/>
        <xdr:cNvSpPr/>
      </xdr:nvSpPr>
      <xdr:spPr>
        <a:xfrm>
          <a:off x="7810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23241</xdr:rowOff>
    </xdr:from>
    <xdr:to>
      <xdr:col>45</xdr:col>
      <xdr:colOff>177800</xdr:colOff>
      <xdr:row>62</xdr:row>
      <xdr:rowOff>33147</xdr:rowOff>
    </xdr:to>
    <xdr:cxnSp macro="">
      <xdr:nvCxnSpPr>
        <xdr:cNvPr id="236" name="直線コネクタ 235"/>
        <xdr:cNvCxnSpPr/>
      </xdr:nvCxnSpPr>
      <xdr:spPr>
        <a:xfrm flipV="1">
          <a:off x="7861300" y="1065314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161417</xdr:rowOff>
    </xdr:from>
    <xdr:to>
      <xdr:col>36</xdr:col>
      <xdr:colOff>165100</xdr:colOff>
      <xdr:row>62</xdr:row>
      <xdr:rowOff>91567</xdr:rowOff>
    </xdr:to>
    <xdr:sp macro="" textlink="">
      <xdr:nvSpPr>
        <xdr:cNvPr id="237" name="楕円 236"/>
        <xdr:cNvSpPr/>
      </xdr:nvSpPr>
      <xdr:spPr>
        <a:xfrm>
          <a:off x="6921500" y="106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33147</xdr:rowOff>
    </xdr:from>
    <xdr:to>
      <xdr:col>41</xdr:col>
      <xdr:colOff>50800</xdr:colOff>
      <xdr:row>62</xdr:row>
      <xdr:rowOff>40767</xdr:rowOff>
    </xdr:to>
    <xdr:cxnSp macro="">
      <xdr:nvCxnSpPr>
        <xdr:cNvPr id="238" name="直線コネクタ 237"/>
        <xdr:cNvCxnSpPr/>
      </xdr:nvCxnSpPr>
      <xdr:spPr>
        <a:xfrm flipV="1">
          <a:off x="6972300" y="106630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39"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40" name="n_2ave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41" name="n_3aveValue【体育館・プール】&#10;一人当たり面積"/>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42"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90568</xdr:rowOff>
    </xdr:from>
    <xdr:ext cx="469744" cy="259045"/>
    <xdr:sp macro="" textlink="">
      <xdr:nvSpPr>
        <xdr:cNvPr id="243" name="n_2mainValue【体育館・プール】&#10;一人当たり面積"/>
        <xdr:cNvSpPr txBox="1"/>
      </xdr:nvSpPr>
      <xdr:spPr>
        <a:xfrm>
          <a:off x="8515427" y="1037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100474</xdr:rowOff>
    </xdr:from>
    <xdr:ext cx="469744" cy="259045"/>
    <xdr:sp macro="" textlink="">
      <xdr:nvSpPr>
        <xdr:cNvPr id="244" name="n_3mainValue【体育館・プール】&#10;一人当たり面積"/>
        <xdr:cNvSpPr txBox="1"/>
      </xdr:nvSpPr>
      <xdr:spPr>
        <a:xfrm>
          <a:off x="7626427" y="103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108094</xdr:rowOff>
    </xdr:from>
    <xdr:ext cx="469744" cy="259045"/>
    <xdr:sp macro="" textlink="">
      <xdr:nvSpPr>
        <xdr:cNvPr id="245" name="n_4mainValue【体育館・プール】&#10;一人当たり面積"/>
        <xdr:cNvSpPr txBox="1"/>
      </xdr:nvSpPr>
      <xdr:spPr>
        <a:xfrm>
          <a:off x="6737427"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70" name="直線コネクタ 269"/>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3"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4" name="直線コネクタ 273"/>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75"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76" name="フローチャート: 判断 275"/>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77" name="フローチャート: 判断 27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78" name="フローチャート: 判断 277"/>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79" name="フローチャート: 判断 278"/>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80" name="フローチャート: 判断 279"/>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86" name="楕円 285"/>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87" name="【福祉施設】&#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90170</xdr:rowOff>
    </xdr:from>
    <xdr:to>
      <xdr:col>15</xdr:col>
      <xdr:colOff>101600</xdr:colOff>
      <xdr:row>79</xdr:row>
      <xdr:rowOff>20320</xdr:rowOff>
    </xdr:to>
    <xdr:sp macro="" textlink="">
      <xdr:nvSpPr>
        <xdr:cNvPr id="288" name="楕円 287"/>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44450</xdr:rowOff>
    </xdr:from>
    <xdr:to>
      <xdr:col>10</xdr:col>
      <xdr:colOff>165100</xdr:colOff>
      <xdr:row>78</xdr:row>
      <xdr:rowOff>146050</xdr:rowOff>
    </xdr:to>
    <xdr:sp macro="" textlink="">
      <xdr:nvSpPr>
        <xdr:cNvPr id="289" name="楕円 288"/>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95250</xdr:rowOff>
    </xdr:from>
    <xdr:to>
      <xdr:col>15</xdr:col>
      <xdr:colOff>50800</xdr:colOff>
      <xdr:row>78</xdr:row>
      <xdr:rowOff>140970</xdr:rowOff>
    </xdr:to>
    <xdr:cxnSp macro="">
      <xdr:nvCxnSpPr>
        <xdr:cNvPr id="290" name="直線コネクタ 289"/>
        <xdr:cNvCxnSpPr/>
      </xdr:nvCxnSpPr>
      <xdr:spPr>
        <a:xfrm>
          <a:off x="2019300" y="1346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291" name="楕円 290"/>
        <xdr:cNvSpPr/>
      </xdr:nvSpPr>
      <xdr:spPr>
        <a:xfrm>
          <a:off x="1079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78</xdr:row>
      <xdr:rowOff>95250</xdr:rowOff>
    </xdr:to>
    <xdr:cxnSp macro="">
      <xdr:nvCxnSpPr>
        <xdr:cNvPr id="292" name="直線コネクタ 291"/>
        <xdr:cNvCxnSpPr/>
      </xdr:nvCxnSpPr>
      <xdr:spPr>
        <a:xfrm>
          <a:off x="1130300" y="13407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93"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94"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5"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96" name="n_4aveValue【福祉施設】&#10;有形固定資産減価償却率"/>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297" name="n_2mainValue【福祉施設】&#10;有形固定資産減価償却率"/>
        <xdr:cNvSpPr txBox="1"/>
      </xdr:nvSpPr>
      <xdr:spPr>
        <a:xfrm>
          <a:off x="2705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162577</xdr:rowOff>
    </xdr:from>
    <xdr:ext cx="405111" cy="259045"/>
    <xdr:sp macro="" textlink="">
      <xdr:nvSpPr>
        <xdr:cNvPr id="298" name="n_3mainValue【福祉施設】&#10;有形固定資産減価償却率"/>
        <xdr:cNvSpPr txBox="1"/>
      </xdr:nvSpPr>
      <xdr:spPr>
        <a:xfrm>
          <a:off x="1816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299" name="n_4mainValue【福祉施設】&#10;有形固定資産減価償却率"/>
        <xdr:cNvSpPr txBox="1"/>
      </xdr:nvSpPr>
      <xdr:spPr>
        <a:xfrm>
          <a:off x="927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23" name="直線コネクタ 32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2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25" name="直線コネクタ 32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2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27" name="直線コネクタ 32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2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29" name="フローチャート: 判断 32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0" name="フローチャート: 判断 32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1" name="フローチャート: 判断 33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32" name="フローチャート: 判断 33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33" name="フローチャート: 判断 33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15494</xdr:rowOff>
    </xdr:from>
    <xdr:to>
      <xdr:col>55</xdr:col>
      <xdr:colOff>50800</xdr:colOff>
      <xdr:row>86</xdr:row>
      <xdr:rowOff>117094</xdr:rowOff>
    </xdr:to>
    <xdr:sp macro="" textlink="">
      <xdr:nvSpPr>
        <xdr:cNvPr id="339" name="楕円 338"/>
        <xdr:cNvSpPr/>
      </xdr:nvSpPr>
      <xdr:spPr>
        <a:xfrm>
          <a:off x="104267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101871</xdr:rowOff>
    </xdr:from>
    <xdr:ext cx="469744" cy="259045"/>
    <xdr:sp macro="" textlink="">
      <xdr:nvSpPr>
        <xdr:cNvPr id="340" name="【福祉施設】&#10;一人当たり面積該当値テキスト"/>
        <xdr:cNvSpPr txBox="1"/>
      </xdr:nvSpPr>
      <xdr:spPr>
        <a:xfrm>
          <a:off x="10515600" y="146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43687</xdr:rowOff>
    </xdr:from>
    <xdr:to>
      <xdr:col>46</xdr:col>
      <xdr:colOff>38100</xdr:colOff>
      <xdr:row>85</xdr:row>
      <xdr:rowOff>145287</xdr:rowOff>
    </xdr:to>
    <xdr:sp macro="" textlink="">
      <xdr:nvSpPr>
        <xdr:cNvPr id="341" name="楕円 340"/>
        <xdr:cNvSpPr/>
      </xdr:nvSpPr>
      <xdr:spPr>
        <a:xfrm>
          <a:off x="8699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2" name="楕円 341"/>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94487</xdr:rowOff>
    </xdr:from>
    <xdr:to>
      <xdr:col>45</xdr:col>
      <xdr:colOff>177800</xdr:colOff>
      <xdr:row>85</xdr:row>
      <xdr:rowOff>99822</xdr:rowOff>
    </xdr:to>
    <xdr:cxnSp macro="">
      <xdr:nvCxnSpPr>
        <xdr:cNvPr id="343" name="直線コネクタ 342"/>
        <xdr:cNvCxnSpPr/>
      </xdr:nvCxnSpPr>
      <xdr:spPr>
        <a:xfrm flipV="1">
          <a:off x="7861300" y="146677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54356</xdr:rowOff>
    </xdr:from>
    <xdr:to>
      <xdr:col>36</xdr:col>
      <xdr:colOff>165100</xdr:colOff>
      <xdr:row>85</xdr:row>
      <xdr:rowOff>155956</xdr:rowOff>
    </xdr:to>
    <xdr:sp macro="" textlink="">
      <xdr:nvSpPr>
        <xdr:cNvPr id="344" name="楕円 343"/>
        <xdr:cNvSpPr/>
      </xdr:nvSpPr>
      <xdr:spPr>
        <a:xfrm>
          <a:off x="6921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105156</xdr:rowOff>
    </xdr:to>
    <xdr:cxnSp macro="">
      <xdr:nvCxnSpPr>
        <xdr:cNvPr id="345" name="直線コネクタ 344"/>
        <xdr:cNvCxnSpPr/>
      </xdr:nvCxnSpPr>
      <xdr:spPr>
        <a:xfrm flipV="1">
          <a:off x="6972300" y="146730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46"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47"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48"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49"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136414</xdr:rowOff>
    </xdr:from>
    <xdr:ext cx="469744" cy="259045"/>
    <xdr:sp macro="" textlink="">
      <xdr:nvSpPr>
        <xdr:cNvPr id="350" name="n_2mainValue【福祉施設】&#10;一人当たり面積"/>
        <xdr:cNvSpPr txBox="1"/>
      </xdr:nvSpPr>
      <xdr:spPr>
        <a:xfrm>
          <a:off x="8515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51"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147083</xdr:rowOff>
    </xdr:from>
    <xdr:ext cx="469744" cy="259045"/>
    <xdr:sp macro="" textlink="">
      <xdr:nvSpPr>
        <xdr:cNvPr id="352" name="n_4mainValue【福祉施設】&#10;一人当たり面積"/>
        <xdr:cNvSpPr txBox="1"/>
      </xdr:nvSpPr>
      <xdr:spPr>
        <a:xfrm>
          <a:off x="6737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93" name="直線コネクタ 392"/>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96"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97" name="直線コネクタ 396"/>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98"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99" name="フローチャート: 判断 398"/>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00" name="フローチャート: 判断 399"/>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01" name="フローチャート: 判断 400"/>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02" name="フローチャート: 判断 401"/>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03" name="フローチャート: 判断 402"/>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27305</xdr:rowOff>
    </xdr:from>
    <xdr:to>
      <xdr:col>76</xdr:col>
      <xdr:colOff>165100</xdr:colOff>
      <xdr:row>37</xdr:row>
      <xdr:rowOff>128905</xdr:rowOff>
    </xdr:to>
    <xdr:sp macro="" textlink="">
      <xdr:nvSpPr>
        <xdr:cNvPr id="409" name="楕円 408"/>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21590</xdr:rowOff>
    </xdr:from>
    <xdr:to>
      <xdr:col>72</xdr:col>
      <xdr:colOff>38100</xdr:colOff>
      <xdr:row>39</xdr:row>
      <xdr:rowOff>123190</xdr:rowOff>
    </xdr:to>
    <xdr:sp macro="" textlink="">
      <xdr:nvSpPr>
        <xdr:cNvPr id="410" name="楕円 409"/>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39</xdr:row>
      <xdr:rowOff>72390</xdr:rowOff>
    </xdr:to>
    <xdr:cxnSp macro="">
      <xdr:nvCxnSpPr>
        <xdr:cNvPr id="411" name="直線コネクタ 410"/>
        <xdr:cNvCxnSpPr/>
      </xdr:nvCxnSpPr>
      <xdr:spPr>
        <a:xfrm flipV="1">
          <a:off x="13703300" y="642175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12" name="楕円 411"/>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72390</xdr:rowOff>
    </xdr:to>
    <xdr:cxnSp macro="">
      <xdr:nvCxnSpPr>
        <xdr:cNvPr id="413" name="直線コネクタ 412"/>
        <xdr:cNvCxnSpPr/>
      </xdr:nvCxnSpPr>
      <xdr:spPr>
        <a:xfrm>
          <a:off x="12814300" y="6705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14"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15"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16"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17"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418" name="n_2mainValue【一般廃棄物処理施設】&#10;有形固定資産減価償却率"/>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419" name="n_3mainValue【一般廃棄物処理施設】&#10;有形固定資産減価償却率"/>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20" name="n_4mainValue【一般廃棄物処理施設】&#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42" name="直線コネクタ 44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4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44" name="直線コネクタ 44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4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46" name="直線コネクタ 44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47"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48" name="フローチャート: 判断 44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49" name="フローチャート: 判断 44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50" name="フローチャート: 判断 44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51" name="フローチャート: 判断 45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52" name="フローチャート: 判断 45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58127</xdr:rowOff>
    </xdr:from>
    <xdr:to>
      <xdr:col>107</xdr:col>
      <xdr:colOff>101600</xdr:colOff>
      <xdr:row>40</xdr:row>
      <xdr:rowOff>159727</xdr:rowOff>
    </xdr:to>
    <xdr:sp macro="" textlink="">
      <xdr:nvSpPr>
        <xdr:cNvPr id="458" name="楕円 457"/>
        <xdr:cNvSpPr/>
      </xdr:nvSpPr>
      <xdr:spPr>
        <a:xfrm>
          <a:off x="20383500" y="69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104411</xdr:rowOff>
    </xdr:from>
    <xdr:to>
      <xdr:col>102</xdr:col>
      <xdr:colOff>165100</xdr:colOff>
      <xdr:row>40</xdr:row>
      <xdr:rowOff>34561</xdr:rowOff>
    </xdr:to>
    <xdr:sp macro="" textlink="">
      <xdr:nvSpPr>
        <xdr:cNvPr id="459" name="楕円 458"/>
        <xdr:cNvSpPr/>
      </xdr:nvSpPr>
      <xdr:spPr>
        <a:xfrm>
          <a:off x="19494500" y="67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155211</xdr:rowOff>
    </xdr:from>
    <xdr:to>
      <xdr:col>107</xdr:col>
      <xdr:colOff>50800</xdr:colOff>
      <xdr:row>40</xdr:row>
      <xdr:rowOff>108927</xdr:rowOff>
    </xdr:to>
    <xdr:cxnSp macro="">
      <xdr:nvCxnSpPr>
        <xdr:cNvPr id="460" name="直線コネクタ 459"/>
        <xdr:cNvCxnSpPr/>
      </xdr:nvCxnSpPr>
      <xdr:spPr>
        <a:xfrm>
          <a:off x="19545300" y="6841761"/>
          <a:ext cx="889000" cy="1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109262</xdr:rowOff>
    </xdr:from>
    <xdr:to>
      <xdr:col>98</xdr:col>
      <xdr:colOff>38100</xdr:colOff>
      <xdr:row>40</xdr:row>
      <xdr:rowOff>39412</xdr:rowOff>
    </xdr:to>
    <xdr:sp macro="" textlink="">
      <xdr:nvSpPr>
        <xdr:cNvPr id="461" name="楕円 460"/>
        <xdr:cNvSpPr/>
      </xdr:nvSpPr>
      <xdr:spPr>
        <a:xfrm>
          <a:off x="18605500" y="67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155211</xdr:rowOff>
    </xdr:from>
    <xdr:to>
      <xdr:col>102</xdr:col>
      <xdr:colOff>114300</xdr:colOff>
      <xdr:row>39</xdr:row>
      <xdr:rowOff>160062</xdr:rowOff>
    </xdr:to>
    <xdr:cxnSp macro="">
      <xdr:nvCxnSpPr>
        <xdr:cNvPr id="462" name="直線コネクタ 461"/>
        <xdr:cNvCxnSpPr/>
      </xdr:nvCxnSpPr>
      <xdr:spPr>
        <a:xfrm flipV="1">
          <a:off x="18656300" y="6841761"/>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63"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64"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65"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66"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150854</xdr:rowOff>
    </xdr:from>
    <xdr:ext cx="534377" cy="259045"/>
    <xdr:sp macro="" textlink="">
      <xdr:nvSpPr>
        <xdr:cNvPr id="467" name="n_2mainValue【一般廃棄物処理施設】&#10;一人当たり有形固定資産（償却資産）額"/>
        <xdr:cNvSpPr txBox="1"/>
      </xdr:nvSpPr>
      <xdr:spPr>
        <a:xfrm>
          <a:off x="20167111" y="70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51088</xdr:rowOff>
    </xdr:from>
    <xdr:ext cx="599010" cy="259045"/>
    <xdr:sp macro="" textlink="">
      <xdr:nvSpPr>
        <xdr:cNvPr id="468" name="n_3mainValue【一般廃棄物処理施設】&#10;一人当たり有形固定資産（償却資産）額"/>
        <xdr:cNvSpPr txBox="1"/>
      </xdr:nvSpPr>
      <xdr:spPr>
        <a:xfrm>
          <a:off x="19245795" y="65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55939</xdr:rowOff>
    </xdr:from>
    <xdr:ext cx="599010" cy="259045"/>
    <xdr:sp macro="" textlink="">
      <xdr:nvSpPr>
        <xdr:cNvPr id="469" name="n_4mainValue【一般廃棄物処理施設】&#10;一人当たり有形固定資産（償却資産）額"/>
        <xdr:cNvSpPr txBox="1"/>
      </xdr:nvSpPr>
      <xdr:spPr>
        <a:xfrm>
          <a:off x="18356795" y="65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2" name="テキスト ボックス 48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2" name="テキスト ボックス 49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21227</xdr:rowOff>
    </xdr:to>
    <xdr:cxnSp macro="">
      <xdr:nvCxnSpPr>
        <xdr:cNvPr id="495" name="直線コネクタ 494"/>
        <xdr:cNvCxnSpPr/>
      </xdr:nvCxnSpPr>
      <xdr:spPr>
        <a:xfrm flipV="1">
          <a:off x="16318864" y="9602833"/>
          <a:ext cx="0" cy="121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25054</xdr:rowOff>
    </xdr:from>
    <xdr:ext cx="405111" cy="259045"/>
    <xdr:sp macro="" textlink="">
      <xdr:nvSpPr>
        <xdr:cNvPr id="496" name="【保健センター・保健所】&#10;有形固定資産減価償却率最小値テキスト"/>
        <xdr:cNvSpPr txBox="1"/>
      </xdr:nvSpPr>
      <xdr:spPr>
        <a:xfrm>
          <a:off x="16357600" y="108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21227</xdr:rowOff>
    </xdr:from>
    <xdr:to>
      <xdr:col>86</xdr:col>
      <xdr:colOff>25400</xdr:colOff>
      <xdr:row>63</xdr:row>
      <xdr:rowOff>21227</xdr:rowOff>
    </xdr:to>
    <xdr:cxnSp macro="">
      <xdr:nvCxnSpPr>
        <xdr:cNvPr id="497" name="直線コネクタ 496"/>
        <xdr:cNvCxnSpPr/>
      </xdr:nvCxnSpPr>
      <xdr:spPr>
        <a:xfrm>
          <a:off x="16230600" y="1082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498"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499" name="直線コネクタ 498"/>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28864</xdr:rowOff>
    </xdr:from>
    <xdr:ext cx="405111" cy="259045"/>
    <xdr:sp macro="" textlink="">
      <xdr:nvSpPr>
        <xdr:cNvPr id="500" name="【保健センター・保健所】&#10;有形固定資産減価償却率平均値テキスト"/>
        <xdr:cNvSpPr txBox="1"/>
      </xdr:nvSpPr>
      <xdr:spPr>
        <a:xfrm>
          <a:off x="16357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501" name="フローチャート: 判断 500"/>
        <xdr:cNvSpPr/>
      </xdr:nvSpPr>
      <xdr:spPr>
        <a:xfrm>
          <a:off x="16268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02" name="フローチャート: 判断 501"/>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03" name="フローチャート: 判断 502"/>
        <xdr:cNvSpPr/>
      </xdr:nvSpPr>
      <xdr:spPr>
        <a:xfrm>
          <a:off x="14541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04" name="フローチャート: 判断 503"/>
        <xdr:cNvSpPr/>
      </xdr:nvSpPr>
      <xdr:spPr>
        <a:xfrm>
          <a:off x="13652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05" name="フローチャート: 判断 50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86360</xdr:rowOff>
    </xdr:from>
    <xdr:to>
      <xdr:col>76</xdr:col>
      <xdr:colOff>165100</xdr:colOff>
      <xdr:row>64</xdr:row>
      <xdr:rowOff>16510</xdr:rowOff>
    </xdr:to>
    <xdr:sp macro="" textlink="">
      <xdr:nvSpPr>
        <xdr:cNvPr id="511" name="楕円 510"/>
        <xdr:cNvSpPr/>
      </xdr:nvSpPr>
      <xdr:spPr>
        <a:xfrm>
          <a:off x="1454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145143</xdr:rowOff>
    </xdr:from>
    <xdr:to>
      <xdr:col>72</xdr:col>
      <xdr:colOff>38100</xdr:colOff>
      <xdr:row>63</xdr:row>
      <xdr:rowOff>75293</xdr:rowOff>
    </xdr:to>
    <xdr:sp macro="" textlink="">
      <xdr:nvSpPr>
        <xdr:cNvPr id="512" name="楕円 511"/>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24493</xdr:rowOff>
    </xdr:from>
    <xdr:to>
      <xdr:col>76</xdr:col>
      <xdr:colOff>114300</xdr:colOff>
      <xdr:row>63</xdr:row>
      <xdr:rowOff>137160</xdr:rowOff>
    </xdr:to>
    <xdr:cxnSp macro="">
      <xdr:nvCxnSpPr>
        <xdr:cNvPr id="513" name="直線コネクタ 512"/>
        <xdr:cNvCxnSpPr/>
      </xdr:nvCxnSpPr>
      <xdr:spPr>
        <a:xfrm>
          <a:off x="13703300" y="1082584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514" name="楕円 513"/>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63</xdr:row>
      <xdr:rowOff>24493</xdr:rowOff>
    </xdr:to>
    <xdr:cxnSp macro="">
      <xdr:nvCxnSpPr>
        <xdr:cNvPr id="515" name="直線コネクタ 514"/>
        <xdr:cNvCxnSpPr/>
      </xdr:nvCxnSpPr>
      <xdr:spPr>
        <a:xfrm>
          <a:off x="12814300" y="10678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516"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17" name="n_2aveValue【保健センター・保健所】&#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18" name="n_3aveValue【保健センター・保健所】&#10;有形固定資産減価償却率"/>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19"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7637</xdr:rowOff>
    </xdr:from>
    <xdr:ext cx="405111" cy="259045"/>
    <xdr:sp macro="" textlink="">
      <xdr:nvSpPr>
        <xdr:cNvPr id="520" name="n_2mainValue【保健センター・保健所】&#10;有形固定資産減価償却率"/>
        <xdr:cNvSpPr txBox="1"/>
      </xdr:nvSpPr>
      <xdr:spPr>
        <a:xfrm>
          <a:off x="14389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521" name="n_3mainValue【保健センター・保健所】&#10;有形固定資産減価償却率"/>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522"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44" name="直線コネクタ 543"/>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45"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46" name="直線コネクタ 545"/>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47"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48" name="直線コネクタ 547"/>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549" name="【保健センター・保健所】&#10;一人当たり面積平均値テキスト"/>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50" name="フローチャート: 判断 549"/>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51" name="フローチャート: 判断 550"/>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52" name="フローチャート: 判断 551"/>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53" name="フローチャート: 判断 552"/>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54" name="フローチャート: 判断 553"/>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95962</xdr:rowOff>
    </xdr:from>
    <xdr:to>
      <xdr:col>107</xdr:col>
      <xdr:colOff>101600</xdr:colOff>
      <xdr:row>64</xdr:row>
      <xdr:rowOff>26112</xdr:rowOff>
    </xdr:to>
    <xdr:sp macro="" textlink="">
      <xdr:nvSpPr>
        <xdr:cNvPr id="560" name="楕円 559"/>
        <xdr:cNvSpPr/>
      </xdr:nvSpPr>
      <xdr:spPr>
        <a:xfrm>
          <a:off x="20383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96418</xdr:rowOff>
    </xdr:from>
    <xdr:to>
      <xdr:col>102</xdr:col>
      <xdr:colOff>165100</xdr:colOff>
      <xdr:row>64</xdr:row>
      <xdr:rowOff>26568</xdr:rowOff>
    </xdr:to>
    <xdr:sp macro="" textlink="">
      <xdr:nvSpPr>
        <xdr:cNvPr id="561" name="楕円 560"/>
        <xdr:cNvSpPr/>
      </xdr:nvSpPr>
      <xdr:spPr>
        <a:xfrm>
          <a:off x="19494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146762</xdr:rowOff>
    </xdr:from>
    <xdr:to>
      <xdr:col>107</xdr:col>
      <xdr:colOff>50800</xdr:colOff>
      <xdr:row>63</xdr:row>
      <xdr:rowOff>147218</xdr:rowOff>
    </xdr:to>
    <xdr:cxnSp macro="">
      <xdr:nvCxnSpPr>
        <xdr:cNvPr id="562" name="直線コネクタ 561"/>
        <xdr:cNvCxnSpPr/>
      </xdr:nvCxnSpPr>
      <xdr:spPr>
        <a:xfrm flipV="1">
          <a:off x="19545300" y="109481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96875</xdr:rowOff>
    </xdr:from>
    <xdr:to>
      <xdr:col>98</xdr:col>
      <xdr:colOff>38100</xdr:colOff>
      <xdr:row>64</xdr:row>
      <xdr:rowOff>27025</xdr:rowOff>
    </xdr:to>
    <xdr:sp macro="" textlink="">
      <xdr:nvSpPr>
        <xdr:cNvPr id="563" name="楕円 562"/>
        <xdr:cNvSpPr/>
      </xdr:nvSpPr>
      <xdr:spPr>
        <a:xfrm>
          <a:off x="18605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147218</xdr:rowOff>
    </xdr:from>
    <xdr:to>
      <xdr:col>102</xdr:col>
      <xdr:colOff>114300</xdr:colOff>
      <xdr:row>63</xdr:row>
      <xdr:rowOff>147675</xdr:rowOff>
    </xdr:to>
    <xdr:cxnSp macro="">
      <xdr:nvCxnSpPr>
        <xdr:cNvPr id="564" name="直線コネクタ 563"/>
        <xdr:cNvCxnSpPr/>
      </xdr:nvCxnSpPr>
      <xdr:spPr>
        <a:xfrm flipV="1">
          <a:off x="18656300" y="10948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65"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66"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67"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68"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17239</xdr:rowOff>
    </xdr:from>
    <xdr:ext cx="469744" cy="259045"/>
    <xdr:sp macro="" textlink="">
      <xdr:nvSpPr>
        <xdr:cNvPr id="569" name="n_2mainValue【保健センター・保健所】&#10;一人当たり面積"/>
        <xdr:cNvSpPr txBox="1"/>
      </xdr:nvSpPr>
      <xdr:spPr>
        <a:xfrm>
          <a:off x="201994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17695</xdr:rowOff>
    </xdr:from>
    <xdr:ext cx="469744" cy="259045"/>
    <xdr:sp macro="" textlink="">
      <xdr:nvSpPr>
        <xdr:cNvPr id="570" name="n_3mainValue【保健センター・保健所】&#10;一人当たり面積"/>
        <xdr:cNvSpPr txBox="1"/>
      </xdr:nvSpPr>
      <xdr:spPr>
        <a:xfrm>
          <a:off x="19310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18152</xdr:rowOff>
    </xdr:from>
    <xdr:ext cx="469744" cy="259045"/>
    <xdr:sp macro="" textlink="">
      <xdr:nvSpPr>
        <xdr:cNvPr id="571" name="n_4mainValue【保健センター・保健所】&#10;一人当たり面積"/>
        <xdr:cNvSpPr txBox="1"/>
      </xdr:nvSpPr>
      <xdr:spPr>
        <a:xfrm>
          <a:off x="18421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4" name="テキスト ボックス 5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4" name="テキスト ボックス 5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97" name="直線コネクタ 596"/>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9" name="直線コネクタ 59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00"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1" name="直線コネクタ 60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2"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3" name="フローチャート: 判断 60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04" name="フローチャート: 判断 603"/>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05" name="フローチャート: 判断 604"/>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06" name="フローチャート: 判断 605"/>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07" name="フローチャート: 判断 606"/>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13" name="楕円 612"/>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14"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122827</xdr:rowOff>
    </xdr:from>
    <xdr:to>
      <xdr:col>76</xdr:col>
      <xdr:colOff>165100</xdr:colOff>
      <xdr:row>83</xdr:row>
      <xdr:rowOff>52977</xdr:rowOff>
    </xdr:to>
    <xdr:sp macro="" textlink="">
      <xdr:nvSpPr>
        <xdr:cNvPr id="615" name="楕円 614"/>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616" name="楕円 615"/>
        <xdr:cNvSpPr/>
      </xdr:nvSpPr>
      <xdr:spPr>
        <a:xfrm>
          <a:off x="12763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93997</xdr:rowOff>
    </xdr:from>
    <xdr:ext cx="405111" cy="259045"/>
    <xdr:sp macro="" textlink="">
      <xdr:nvSpPr>
        <xdr:cNvPr id="617"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18"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19"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20"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69504</xdr:rowOff>
    </xdr:from>
    <xdr:ext cx="405111" cy="259045"/>
    <xdr:sp macro="" textlink="">
      <xdr:nvSpPr>
        <xdr:cNvPr id="621" name="n_2mainValue【消防施設】&#10;有形固定資産減価償却率"/>
        <xdr:cNvSpPr txBox="1"/>
      </xdr:nvSpPr>
      <xdr:spPr>
        <a:xfrm>
          <a:off x="14389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622" name="n_4mainValue【消防施設】&#10;有形固定資産減価償却率"/>
        <xdr:cNvSpPr txBox="1"/>
      </xdr:nvSpPr>
      <xdr:spPr>
        <a:xfrm>
          <a:off x="12611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48" name="直線コネクタ 647"/>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49"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50" name="直線コネクタ 649"/>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51"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52" name="直線コネクタ 651"/>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53"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54" name="フローチャート: 判断 653"/>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55" name="フローチャート: 判断 654"/>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56" name="フローチャート: 判断 655"/>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57" name="フローチャート: 判断 656"/>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58" name="フローチャート: 判断 657"/>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77651</xdr:rowOff>
    </xdr:from>
    <xdr:to>
      <xdr:col>116</xdr:col>
      <xdr:colOff>114300</xdr:colOff>
      <xdr:row>87</xdr:row>
      <xdr:rowOff>7801</xdr:rowOff>
    </xdr:to>
    <xdr:sp macro="" textlink="">
      <xdr:nvSpPr>
        <xdr:cNvPr id="664" name="楕円 663"/>
        <xdr:cNvSpPr/>
      </xdr:nvSpPr>
      <xdr:spPr>
        <a:xfrm>
          <a:off x="221107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164028</xdr:rowOff>
    </xdr:from>
    <xdr:ext cx="469744" cy="259045"/>
    <xdr:sp macro="" textlink="">
      <xdr:nvSpPr>
        <xdr:cNvPr id="665" name="【消防施設】&#10;一人当たり面積該当値テキスト"/>
        <xdr:cNvSpPr txBox="1"/>
      </xdr:nvSpPr>
      <xdr:spPr>
        <a:xfrm>
          <a:off x="22199600" y="147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34652</xdr:rowOff>
    </xdr:from>
    <xdr:to>
      <xdr:col>107</xdr:col>
      <xdr:colOff>101600</xdr:colOff>
      <xdr:row>85</xdr:row>
      <xdr:rowOff>136252</xdr:rowOff>
    </xdr:to>
    <xdr:sp macro="" textlink="">
      <xdr:nvSpPr>
        <xdr:cNvPr id="666" name="楕円 665"/>
        <xdr:cNvSpPr/>
      </xdr:nvSpPr>
      <xdr:spPr>
        <a:xfrm>
          <a:off x="20383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115207</xdr:rowOff>
    </xdr:from>
    <xdr:to>
      <xdr:col>102</xdr:col>
      <xdr:colOff>165100</xdr:colOff>
      <xdr:row>86</xdr:row>
      <xdr:rowOff>45357</xdr:rowOff>
    </xdr:to>
    <xdr:sp macro="" textlink="">
      <xdr:nvSpPr>
        <xdr:cNvPr id="667" name="楕円 666"/>
        <xdr:cNvSpPr/>
      </xdr:nvSpPr>
      <xdr:spPr>
        <a:xfrm>
          <a:off x="19494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85452</xdr:rowOff>
    </xdr:from>
    <xdr:to>
      <xdr:col>107</xdr:col>
      <xdr:colOff>50800</xdr:colOff>
      <xdr:row>85</xdr:row>
      <xdr:rowOff>166007</xdr:rowOff>
    </xdr:to>
    <xdr:cxnSp macro="">
      <xdr:nvCxnSpPr>
        <xdr:cNvPr id="668" name="直線コネクタ 667"/>
        <xdr:cNvCxnSpPr/>
      </xdr:nvCxnSpPr>
      <xdr:spPr>
        <a:xfrm flipV="1">
          <a:off x="19545300" y="14658702"/>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118473</xdr:rowOff>
    </xdr:from>
    <xdr:to>
      <xdr:col>98</xdr:col>
      <xdr:colOff>38100</xdr:colOff>
      <xdr:row>86</xdr:row>
      <xdr:rowOff>48623</xdr:rowOff>
    </xdr:to>
    <xdr:sp macro="" textlink="">
      <xdr:nvSpPr>
        <xdr:cNvPr id="669" name="楕円 668"/>
        <xdr:cNvSpPr/>
      </xdr:nvSpPr>
      <xdr:spPr>
        <a:xfrm>
          <a:off x="18605500" y="14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166007</xdr:rowOff>
    </xdr:from>
    <xdr:to>
      <xdr:col>102</xdr:col>
      <xdr:colOff>114300</xdr:colOff>
      <xdr:row>85</xdr:row>
      <xdr:rowOff>169273</xdr:rowOff>
    </xdr:to>
    <xdr:cxnSp macro="">
      <xdr:nvCxnSpPr>
        <xdr:cNvPr id="670" name="直線コネクタ 669"/>
        <xdr:cNvCxnSpPr/>
      </xdr:nvCxnSpPr>
      <xdr:spPr>
        <a:xfrm flipV="1">
          <a:off x="18656300" y="1473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71"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72"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73"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74"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152779</xdr:rowOff>
    </xdr:from>
    <xdr:ext cx="469744" cy="259045"/>
    <xdr:sp macro="" textlink="">
      <xdr:nvSpPr>
        <xdr:cNvPr id="675" name="n_2mainValue【消防施設】&#10;一人当たり面積"/>
        <xdr:cNvSpPr txBox="1"/>
      </xdr:nvSpPr>
      <xdr:spPr>
        <a:xfrm>
          <a:off x="20199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61884</xdr:rowOff>
    </xdr:from>
    <xdr:ext cx="469744" cy="259045"/>
    <xdr:sp macro="" textlink="">
      <xdr:nvSpPr>
        <xdr:cNvPr id="676" name="n_3mainValue【消防施設】&#10;一人当たり面積"/>
        <xdr:cNvSpPr txBox="1"/>
      </xdr:nvSpPr>
      <xdr:spPr>
        <a:xfrm>
          <a:off x="19310427" y="144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65150</xdr:rowOff>
    </xdr:from>
    <xdr:ext cx="469744" cy="259045"/>
    <xdr:sp macro="" textlink="">
      <xdr:nvSpPr>
        <xdr:cNvPr id="677" name="n_4mainValue【消防施設】&#10;一人当たり面積"/>
        <xdr:cNvSpPr txBox="1"/>
      </xdr:nvSpPr>
      <xdr:spPr>
        <a:xfrm>
          <a:off x="18421427" y="144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03" name="直線コネクタ 702"/>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0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07" name="直線コネクタ 70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08"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09" name="フローチャート: 判断 708"/>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10" name="フローチャート: 判断 709"/>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11" name="フローチャート: 判断 71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12" name="フローチャート: 判断 711"/>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13" name="フローチャート: 判断 712"/>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20501</xdr:rowOff>
    </xdr:from>
    <xdr:to>
      <xdr:col>85</xdr:col>
      <xdr:colOff>177800</xdr:colOff>
      <xdr:row>100</xdr:row>
      <xdr:rowOff>122101</xdr:rowOff>
    </xdr:to>
    <xdr:sp macro="" textlink="">
      <xdr:nvSpPr>
        <xdr:cNvPr id="719" name="楕円 718"/>
        <xdr:cNvSpPr/>
      </xdr:nvSpPr>
      <xdr:spPr>
        <a:xfrm>
          <a:off x="162687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106878</xdr:rowOff>
    </xdr:from>
    <xdr:ext cx="340478" cy="259045"/>
    <xdr:sp macro="" textlink="">
      <xdr:nvSpPr>
        <xdr:cNvPr id="720" name="【庁舎】&#10;有形固定資産減価償却率該当値テキスト"/>
        <xdr:cNvSpPr txBox="1"/>
      </xdr:nvSpPr>
      <xdr:spPr>
        <a:xfrm>
          <a:off x="16357600" y="17080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93980</xdr:rowOff>
    </xdr:from>
    <xdr:to>
      <xdr:col>76</xdr:col>
      <xdr:colOff>165100</xdr:colOff>
      <xdr:row>108</xdr:row>
      <xdr:rowOff>24130</xdr:rowOff>
    </xdr:to>
    <xdr:sp macro="" textlink="">
      <xdr:nvSpPr>
        <xdr:cNvPr id="721" name="楕円 720"/>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722" name="楕円 721"/>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107</xdr:row>
      <xdr:rowOff>144780</xdr:rowOff>
    </xdr:to>
    <xdr:cxnSp macro="">
      <xdr:nvCxnSpPr>
        <xdr:cNvPr id="723" name="直線コネクタ 722"/>
        <xdr:cNvCxnSpPr/>
      </xdr:nvCxnSpPr>
      <xdr:spPr>
        <a:xfrm>
          <a:off x="13703300" y="18075184"/>
          <a:ext cx="889000" cy="4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724" name="楕円 723"/>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72934</xdr:rowOff>
    </xdr:to>
    <xdr:cxnSp macro="">
      <xdr:nvCxnSpPr>
        <xdr:cNvPr id="725" name="直線コネクタ 724"/>
        <xdr:cNvCxnSpPr/>
      </xdr:nvCxnSpPr>
      <xdr:spPr>
        <a:xfrm>
          <a:off x="12814300" y="180637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26"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27"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28"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29"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30" name="n_2mainValue【庁舎】&#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114861</xdr:rowOff>
    </xdr:from>
    <xdr:ext cx="405111" cy="259045"/>
    <xdr:sp macro="" textlink="">
      <xdr:nvSpPr>
        <xdr:cNvPr id="731" name="n_3mainValue【庁舎】&#10;有形固定資産減価償却率"/>
        <xdr:cNvSpPr txBox="1"/>
      </xdr:nvSpPr>
      <xdr:spPr>
        <a:xfrm>
          <a:off x="13500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32" name="n_4mainValue【庁舎】&#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56" name="直線コネクタ 755"/>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57"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58" name="直線コネクタ 757"/>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59"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60" name="直線コネクタ 759"/>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61"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62" name="フローチャート: 判断 761"/>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63" name="フローチャート: 判断 762"/>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64" name="フローチャート: 判断 763"/>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65" name="フローチャート: 判断 764"/>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66" name="フローチャート: 判断 765"/>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113030</xdr:rowOff>
    </xdr:from>
    <xdr:to>
      <xdr:col>116</xdr:col>
      <xdr:colOff>114300</xdr:colOff>
      <xdr:row>103</xdr:row>
      <xdr:rowOff>43180</xdr:rowOff>
    </xdr:to>
    <xdr:sp macro="" textlink="">
      <xdr:nvSpPr>
        <xdr:cNvPr id="772" name="楕円 771"/>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135907</xdr:rowOff>
    </xdr:from>
    <xdr:ext cx="469744" cy="259045"/>
    <xdr:sp macro="" textlink="">
      <xdr:nvSpPr>
        <xdr:cNvPr id="773" name="【庁舎】&#10;一人当たり面積該当値テキスト"/>
        <xdr:cNvSpPr txBox="1"/>
      </xdr:nvSpPr>
      <xdr:spPr>
        <a:xfrm>
          <a:off x="221996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120650</xdr:rowOff>
    </xdr:from>
    <xdr:to>
      <xdr:col>107</xdr:col>
      <xdr:colOff>101600</xdr:colOff>
      <xdr:row>105</xdr:row>
      <xdr:rowOff>50800</xdr:rowOff>
    </xdr:to>
    <xdr:sp macro="" textlink="">
      <xdr:nvSpPr>
        <xdr:cNvPr id="774" name="楕円 773"/>
        <xdr:cNvSpPr/>
      </xdr:nvSpPr>
      <xdr:spPr>
        <a:xfrm>
          <a:off x="2038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137161</xdr:rowOff>
    </xdr:from>
    <xdr:to>
      <xdr:col>102</xdr:col>
      <xdr:colOff>165100</xdr:colOff>
      <xdr:row>105</xdr:row>
      <xdr:rowOff>67311</xdr:rowOff>
    </xdr:to>
    <xdr:sp macro="" textlink="">
      <xdr:nvSpPr>
        <xdr:cNvPr id="775" name="楕円 774"/>
        <xdr:cNvSpPr/>
      </xdr:nvSpPr>
      <xdr:spPr>
        <a:xfrm>
          <a:off x="19494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0</xdr:rowOff>
    </xdr:from>
    <xdr:to>
      <xdr:col>107</xdr:col>
      <xdr:colOff>50800</xdr:colOff>
      <xdr:row>105</xdr:row>
      <xdr:rowOff>16511</xdr:rowOff>
    </xdr:to>
    <xdr:cxnSp macro="">
      <xdr:nvCxnSpPr>
        <xdr:cNvPr id="776" name="直線コネクタ 775"/>
        <xdr:cNvCxnSpPr/>
      </xdr:nvCxnSpPr>
      <xdr:spPr>
        <a:xfrm flipV="1">
          <a:off x="19545300" y="180022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149861</xdr:rowOff>
    </xdr:from>
    <xdr:to>
      <xdr:col>98</xdr:col>
      <xdr:colOff>38100</xdr:colOff>
      <xdr:row>105</xdr:row>
      <xdr:rowOff>80011</xdr:rowOff>
    </xdr:to>
    <xdr:sp macro="" textlink="">
      <xdr:nvSpPr>
        <xdr:cNvPr id="777" name="楕円 776"/>
        <xdr:cNvSpPr/>
      </xdr:nvSpPr>
      <xdr:spPr>
        <a:xfrm>
          <a:off x="18605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16511</xdr:rowOff>
    </xdr:from>
    <xdr:to>
      <xdr:col>102</xdr:col>
      <xdr:colOff>114300</xdr:colOff>
      <xdr:row>105</xdr:row>
      <xdr:rowOff>29211</xdr:rowOff>
    </xdr:to>
    <xdr:cxnSp macro="">
      <xdr:nvCxnSpPr>
        <xdr:cNvPr id="778" name="直線コネクタ 777"/>
        <xdr:cNvCxnSpPr/>
      </xdr:nvCxnSpPr>
      <xdr:spPr>
        <a:xfrm flipV="1">
          <a:off x="18656300" y="180187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79"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80"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81"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82"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83" name="n_2main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58438</xdr:rowOff>
    </xdr:from>
    <xdr:ext cx="469744" cy="259045"/>
    <xdr:sp macro="" textlink="">
      <xdr:nvSpPr>
        <xdr:cNvPr id="784" name="n_3mainValue【庁舎】&#10;一人当たり面積"/>
        <xdr:cNvSpPr txBox="1"/>
      </xdr:nvSpPr>
      <xdr:spPr>
        <a:xfrm>
          <a:off x="19310427" y="180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71138</xdr:rowOff>
    </xdr:from>
    <xdr:ext cx="469744" cy="259045"/>
    <xdr:sp macro="" textlink="">
      <xdr:nvSpPr>
        <xdr:cNvPr id="785" name="n_4mainValue【庁舎】&#10;一人当たり面積"/>
        <xdr:cNvSpPr txBox="1"/>
      </xdr:nvSpPr>
      <xdr:spPr>
        <a:xfrm>
          <a:off x="18421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施設においては、有形固定資産減価償却率が類似団体よりも高く推移しており、これらの施設の集約・複合化を含めた活用を考えるにあたり、公共施設等総合管理計画を実効性のあるものとして不断の見直しを進めていく。</a:t>
          </a:r>
          <a:r>
            <a:rPr kumimoji="1" lang="ja-JP" altLang="en-US" sz="1100">
              <a:solidFill>
                <a:schemeClr val="dk1"/>
              </a:solidFill>
              <a:effectLst/>
              <a:latin typeface="+mn-lt"/>
              <a:ea typeface="+mn-ea"/>
              <a:cs typeface="+mn-cs"/>
            </a:rPr>
            <a:t>庁舎においては、令和２年度に本庁舎の移転改築を終えたため、高い水準を解消することができた。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10749612</v>
      </c>
      <c r="BO4" s="433"/>
      <c r="BP4" s="433"/>
      <c r="BQ4" s="433"/>
      <c r="BR4" s="433"/>
      <c r="BS4" s="433"/>
      <c r="BT4" s="433"/>
      <c r="BU4" s="434"/>
      <c r="BV4" s="432">
        <v>8651028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1.8</v>
      </c>
      <c r="CU4" s="439"/>
      <c r="CV4" s="439"/>
      <c r="CW4" s="439"/>
      <c r="CX4" s="439"/>
      <c r="CY4" s="439"/>
      <c r="CZ4" s="439"/>
      <c r="DA4" s="440"/>
      <c r="DB4" s="438">
        <v>1.4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10538851</v>
      </c>
      <c r="BO5" s="470"/>
      <c r="BP5" s="470"/>
      <c r="BQ5" s="470"/>
      <c r="BR5" s="470"/>
      <c r="BS5" s="470"/>
      <c r="BT5" s="470"/>
      <c r="BU5" s="471"/>
      <c r="BV5" s="469">
        <v>8559524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v>
      </c>
      <c r="CU5" s="467"/>
      <c r="CV5" s="467"/>
      <c r="CW5" s="467"/>
      <c r="CX5" s="467"/>
      <c r="CY5" s="467"/>
      <c r="CZ5" s="467"/>
      <c r="DA5" s="468"/>
      <c r="DB5" s="466">
        <v>91.8</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210761</v>
      </c>
      <c r="BO6" s="470"/>
      <c r="BP6" s="470"/>
      <c r="BQ6" s="470"/>
      <c r="BR6" s="470"/>
      <c r="BS6" s="470"/>
      <c r="BT6" s="470"/>
      <c r="BU6" s="471"/>
      <c r="BV6" s="469">
        <v>91504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v>
      </c>
      <c r="CU6" s="507"/>
      <c r="CV6" s="507"/>
      <c r="CW6" s="507"/>
      <c r="CX6" s="507"/>
      <c r="CY6" s="507"/>
      <c r="CZ6" s="507"/>
      <c r="DA6" s="508"/>
      <c r="DB6" s="506">
        <v>94.4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127352</v>
      </c>
      <c r="BO7" s="470"/>
      <c r="BP7" s="470"/>
      <c r="BQ7" s="470"/>
      <c r="BR7" s="470"/>
      <c r="BS7" s="470"/>
      <c r="BT7" s="470"/>
      <c r="BU7" s="471"/>
      <c r="BV7" s="469">
        <v>24530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4683277</v>
      </c>
      <c r="CU7" s="470"/>
      <c r="CV7" s="470"/>
      <c r="CW7" s="470"/>
      <c r="CX7" s="470"/>
      <c r="CY7" s="470"/>
      <c r="CZ7" s="470"/>
      <c r="DA7" s="471"/>
      <c r="DB7" s="469">
        <v>4685769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83409</v>
      </c>
      <c r="BO8" s="470"/>
      <c r="BP8" s="470"/>
      <c r="BQ8" s="470"/>
      <c r="BR8" s="470"/>
      <c r="BS8" s="470"/>
      <c r="BT8" s="470"/>
      <c r="BU8" s="471"/>
      <c r="BV8" s="469">
        <v>66974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6875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16435</v>
      </c>
      <c r="BO9" s="470"/>
      <c r="BP9" s="470"/>
      <c r="BQ9" s="470"/>
      <c r="BR9" s="470"/>
      <c r="BS9" s="470"/>
      <c r="BT9" s="470"/>
      <c r="BU9" s="471"/>
      <c r="BV9" s="469">
        <v>37495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20.7</v>
      </c>
      <c r="CU9" s="467"/>
      <c r="CV9" s="467"/>
      <c r="CW9" s="467"/>
      <c r="CX9" s="467"/>
      <c r="CY9" s="467"/>
      <c r="CZ9" s="467"/>
      <c r="DA9" s="468"/>
      <c r="DB9" s="466">
        <v>21.6</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7653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59</v>
      </c>
      <c r="BO10" s="470"/>
      <c r="BP10" s="470"/>
      <c r="BQ10" s="470"/>
      <c r="BR10" s="470"/>
      <c r="BS10" s="470"/>
      <c r="BT10" s="470"/>
      <c r="BU10" s="471"/>
      <c r="BV10" s="469">
        <v>5664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177114</v>
      </c>
      <c r="BO11" s="470"/>
      <c r="BP11" s="470"/>
      <c r="BQ11" s="470"/>
      <c r="BR11" s="470"/>
      <c r="BS11" s="470"/>
      <c r="BT11" s="470"/>
      <c r="BU11" s="471"/>
      <c r="BV11" s="469">
        <v>23602</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7064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1939</v>
      </c>
      <c r="BO12" s="470"/>
      <c r="BP12" s="470"/>
      <c r="BQ12" s="470"/>
      <c r="BR12" s="470"/>
      <c r="BS12" s="470"/>
      <c r="BT12" s="470"/>
      <c r="BU12" s="471"/>
      <c r="BV12" s="469">
        <v>39000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7015</v>
      </c>
      <c r="S13" s="554"/>
      <c r="T13" s="554"/>
      <c r="U13" s="554"/>
      <c r="V13" s="555"/>
      <c r="W13" s="485" t="s">
        <v>139</v>
      </c>
      <c r="X13" s="486"/>
      <c r="Y13" s="486"/>
      <c r="Z13" s="486"/>
      <c r="AA13" s="486"/>
      <c r="AB13" s="476"/>
      <c r="AC13" s="520">
        <v>714</v>
      </c>
      <c r="AD13" s="521"/>
      <c r="AE13" s="521"/>
      <c r="AF13" s="521"/>
      <c r="AG13" s="563"/>
      <c r="AH13" s="520">
        <v>735</v>
      </c>
      <c r="AI13" s="521"/>
      <c r="AJ13" s="521"/>
      <c r="AK13" s="521"/>
      <c r="AL13" s="522"/>
      <c r="AM13" s="498" t="s">
        <v>140</v>
      </c>
      <c r="AN13" s="499"/>
      <c r="AO13" s="499"/>
      <c r="AP13" s="499"/>
      <c r="AQ13" s="499"/>
      <c r="AR13" s="499"/>
      <c r="AS13" s="499"/>
      <c r="AT13" s="500"/>
      <c r="AU13" s="501" t="s">
        <v>135</v>
      </c>
      <c r="AV13" s="502"/>
      <c r="AW13" s="502"/>
      <c r="AX13" s="502"/>
      <c r="AY13" s="503" t="s">
        <v>141</v>
      </c>
      <c r="AZ13" s="504"/>
      <c r="BA13" s="504"/>
      <c r="BB13" s="504"/>
      <c r="BC13" s="504"/>
      <c r="BD13" s="504"/>
      <c r="BE13" s="504"/>
      <c r="BF13" s="504"/>
      <c r="BG13" s="504"/>
      <c r="BH13" s="504"/>
      <c r="BI13" s="504"/>
      <c r="BJ13" s="504"/>
      <c r="BK13" s="504"/>
      <c r="BL13" s="504"/>
      <c r="BM13" s="505"/>
      <c r="BN13" s="469">
        <v>191669</v>
      </c>
      <c r="BO13" s="470"/>
      <c r="BP13" s="470"/>
      <c r="BQ13" s="470"/>
      <c r="BR13" s="470"/>
      <c r="BS13" s="470"/>
      <c r="BT13" s="470"/>
      <c r="BU13" s="471"/>
      <c r="BV13" s="469">
        <v>27761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9.8000000000000007</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7251</v>
      </c>
      <c r="S14" s="554"/>
      <c r="T14" s="554"/>
      <c r="U14" s="554"/>
      <c r="V14" s="555"/>
      <c r="W14" s="459"/>
      <c r="X14" s="460"/>
      <c r="Y14" s="460"/>
      <c r="Z14" s="460"/>
      <c r="AA14" s="460"/>
      <c r="AB14" s="449"/>
      <c r="AC14" s="556">
        <v>18.5</v>
      </c>
      <c r="AD14" s="557"/>
      <c r="AE14" s="557"/>
      <c r="AF14" s="557"/>
      <c r="AG14" s="558"/>
      <c r="AH14" s="556">
        <v>17.7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110.8</v>
      </c>
      <c r="CU14" s="568"/>
      <c r="CV14" s="568"/>
      <c r="CW14" s="568"/>
      <c r="CX14" s="568"/>
      <c r="CY14" s="568"/>
      <c r="CZ14" s="568"/>
      <c r="DA14" s="569"/>
      <c r="DB14" s="567">
        <v>108.8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145</v>
      </c>
      <c r="N15" s="561"/>
      <c r="O15" s="561"/>
      <c r="P15" s="561"/>
      <c r="Q15" s="562"/>
      <c r="R15" s="553">
        <v>7193</v>
      </c>
      <c r="S15" s="554"/>
      <c r="T15" s="554"/>
      <c r="U15" s="554"/>
      <c r="V15" s="555"/>
      <c r="W15" s="485" t="s">
        <v>146</v>
      </c>
      <c r="X15" s="486"/>
      <c r="Y15" s="486"/>
      <c r="Z15" s="486"/>
      <c r="AA15" s="486"/>
      <c r="AB15" s="476"/>
      <c r="AC15" s="520">
        <v>686</v>
      </c>
      <c r="AD15" s="521"/>
      <c r="AE15" s="521"/>
      <c r="AF15" s="521"/>
      <c r="AG15" s="563"/>
      <c r="AH15" s="520">
        <v>818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741815</v>
      </c>
      <c r="BO15" s="433"/>
      <c r="BP15" s="433"/>
      <c r="BQ15" s="433"/>
      <c r="BR15" s="433"/>
      <c r="BS15" s="433"/>
      <c r="BT15" s="433"/>
      <c r="BU15" s="434"/>
      <c r="BV15" s="432">
        <v>704101</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17.8</v>
      </c>
      <c r="AD16" s="557"/>
      <c r="AE16" s="557"/>
      <c r="AF16" s="557"/>
      <c r="AG16" s="558"/>
      <c r="AH16" s="556">
        <v>19.7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4379804</v>
      </c>
      <c r="BO16" s="470"/>
      <c r="BP16" s="470"/>
      <c r="BQ16" s="470"/>
      <c r="BR16" s="470"/>
      <c r="BS16" s="470"/>
      <c r="BT16" s="470"/>
      <c r="BU16" s="471"/>
      <c r="BV16" s="469">
        <v>4330051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2451</v>
      </c>
      <c r="AD17" s="521"/>
      <c r="AE17" s="521"/>
      <c r="AF17" s="521"/>
      <c r="AG17" s="563"/>
      <c r="AH17" s="520">
        <v>2597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906406</v>
      </c>
      <c r="BO17" s="470"/>
      <c r="BP17" s="470"/>
      <c r="BQ17" s="470"/>
      <c r="BR17" s="470"/>
      <c r="BS17" s="470"/>
      <c r="BT17" s="470"/>
      <c r="BU17" s="471"/>
      <c r="BV17" s="469">
        <v>873799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307.02999999999997</v>
      </c>
      <c r="M18" s="585"/>
      <c r="N18" s="585"/>
      <c r="O18" s="585"/>
      <c r="P18" s="585"/>
      <c r="Q18" s="585"/>
      <c r="R18" s="586"/>
      <c r="S18" s="586"/>
      <c r="T18" s="586"/>
      <c r="U18" s="586"/>
      <c r="V18" s="587"/>
      <c r="W18" s="487"/>
      <c r="X18" s="488"/>
      <c r="Y18" s="488"/>
      <c r="Z18" s="488"/>
      <c r="AA18" s="488"/>
      <c r="AB18" s="479"/>
      <c r="AC18" s="588">
        <v>63.6</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4199859</v>
      </c>
      <c r="BO18" s="470"/>
      <c r="BP18" s="470"/>
      <c r="BQ18" s="470"/>
      <c r="BR18" s="470"/>
      <c r="BS18" s="470"/>
      <c r="BT18" s="470"/>
      <c r="BU18" s="471"/>
      <c r="BV18" s="469">
        <v>4333964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5984844</v>
      </c>
      <c r="BO19" s="470"/>
      <c r="BP19" s="470"/>
      <c r="BQ19" s="470"/>
      <c r="BR19" s="470"/>
      <c r="BS19" s="470"/>
      <c r="BT19" s="470"/>
      <c r="BU19" s="471"/>
      <c r="BV19" s="469">
        <v>5429845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3090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2" t="s">
        <v>166</v>
      </c>
      <c r="AI22" s="486"/>
      <c r="AJ22" s="486"/>
      <c r="AK22" s="486"/>
      <c r="AL22" s="476"/>
      <c r="AM22" s="632" t="s">
        <v>167</v>
      </c>
      <c r="AN22" s="633"/>
      <c r="AO22" s="633"/>
      <c r="AP22" s="633"/>
      <c r="AQ22" s="633"/>
      <c r="AR22" s="634"/>
      <c r="AS22" s="615" t="s">
        <v>164</v>
      </c>
      <c r="AT22" s="616"/>
      <c r="AU22" s="616"/>
      <c r="AV22" s="616"/>
      <c r="AW22" s="616"/>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5"/>
      <c r="AN23" s="636"/>
      <c r="AO23" s="636"/>
      <c r="AP23" s="636"/>
      <c r="AQ23" s="636"/>
      <c r="AR23" s="637"/>
      <c r="AS23" s="618"/>
      <c r="AT23" s="619"/>
      <c r="AU23" s="619"/>
      <c r="AV23" s="619"/>
      <c r="AW23" s="619"/>
      <c r="AX23" s="639"/>
      <c r="AY23" s="429" t="s">
        <v>168</v>
      </c>
      <c r="AZ23" s="430"/>
      <c r="BA23" s="430"/>
      <c r="BB23" s="430"/>
      <c r="BC23" s="430"/>
      <c r="BD23" s="430"/>
      <c r="BE23" s="430"/>
      <c r="BF23" s="430"/>
      <c r="BG23" s="430"/>
      <c r="BH23" s="430"/>
      <c r="BI23" s="430"/>
      <c r="BJ23" s="430"/>
      <c r="BK23" s="430"/>
      <c r="BL23" s="430"/>
      <c r="BM23" s="431"/>
      <c r="BN23" s="469">
        <v>13631116</v>
      </c>
      <c r="BO23" s="470"/>
      <c r="BP23" s="470"/>
      <c r="BQ23" s="470"/>
      <c r="BR23" s="470"/>
      <c r="BS23" s="470"/>
      <c r="BT23" s="470"/>
      <c r="BU23" s="471"/>
      <c r="BV23" s="469">
        <v>12847843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7300</v>
      </c>
      <c r="R24" s="521"/>
      <c r="S24" s="521"/>
      <c r="T24" s="521"/>
      <c r="U24" s="521"/>
      <c r="V24" s="563"/>
      <c r="W24" s="622"/>
      <c r="X24" s="610"/>
      <c r="Y24" s="611"/>
      <c r="Z24" s="519" t="s">
        <v>170</v>
      </c>
      <c r="AA24" s="499"/>
      <c r="AB24" s="499"/>
      <c r="AC24" s="499"/>
      <c r="AD24" s="499"/>
      <c r="AE24" s="499"/>
      <c r="AF24" s="499"/>
      <c r="AG24" s="500"/>
      <c r="AH24" s="520">
        <v>115</v>
      </c>
      <c r="AI24" s="521"/>
      <c r="AJ24" s="521"/>
      <c r="AK24" s="521"/>
      <c r="AL24" s="563"/>
      <c r="AM24" s="520">
        <v>350865</v>
      </c>
      <c r="AN24" s="521"/>
      <c r="AO24" s="521"/>
      <c r="AP24" s="521"/>
      <c r="AQ24" s="521"/>
      <c r="AR24" s="563"/>
      <c r="AS24" s="520">
        <v>3051</v>
      </c>
      <c r="AT24" s="521"/>
      <c r="AU24" s="521"/>
      <c r="AV24" s="521"/>
      <c r="AW24" s="521"/>
      <c r="AX24" s="522"/>
      <c r="AY24" s="640" t="s">
        <v>171</v>
      </c>
      <c r="AZ24" s="641"/>
      <c r="BA24" s="641"/>
      <c r="BB24" s="641"/>
      <c r="BC24" s="641"/>
      <c r="BD24" s="641"/>
      <c r="BE24" s="641"/>
      <c r="BF24" s="641"/>
      <c r="BG24" s="641"/>
      <c r="BH24" s="641"/>
      <c r="BI24" s="641"/>
      <c r="BJ24" s="641"/>
      <c r="BK24" s="641"/>
      <c r="BL24" s="641"/>
      <c r="BM24" s="642"/>
      <c r="BN24" s="469">
        <v>9966462</v>
      </c>
      <c r="BO24" s="470"/>
      <c r="BP24" s="470"/>
      <c r="BQ24" s="470"/>
      <c r="BR24" s="470"/>
      <c r="BS24" s="470"/>
      <c r="BT24" s="470"/>
      <c r="BU24" s="471"/>
      <c r="BV24" s="469">
        <v>9829361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6150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476024</v>
      </c>
      <c r="BO25" s="433"/>
      <c r="BP25" s="433"/>
      <c r="BQ25" s="433"/>
      <c r="BR25" s="433"/>
      <c r="BS25" s="433"/>
      <c r="BT25" s="433"/>
      <c r="BU25" s="434"/>
      <c r="BV25" s="432">
        <v>520027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5600</v>
      </c>
      <c r="R26" s="521"/>
      <c r="S26" s="521"/>
      <c r="T26" s="521"/>
      <c r="U26" s="521"/>
      <c r="V26" s="563"/>
      <c r="W26" s="622"/>
      <c r="X26" s="610"/>
      <c r="Y26" s="611"/>
      <c r="Z26" s="519" t="s">
        <v>178</v>
      </c>
      <c r="AA26" s="646"/>
      <c r="AB26" s="646"/>
      <c r="AC26" s="646"/>
      <c r="AD26" s="646"/>
      <c r="AE26" s="646"/>
      <c r="AF26" s="646"/>
      <c r="AG26" s="647"/>
      <c r="AH26" s="520">
        <v>7</v>
      </c>
      <c r="AI26" s="521"/>
      <c r="AJ26" s="521"/>
      <c r="AK26" s="521"/>
      <c r="AL26" s="563"/>
      <c r="AM26" s="520">
        <v>25508</v>
      </c>
      <c r="AN26" s="521"/>
      <c r="AO26" s="521"/>
      <c r="AP26" s="521"/>
      <c r="AQ26" s="521"/>
      <c r="AR26" s="563"/>
      <c r="AS26" s="520">
        <v>3644</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2800</v>
      </c>
      <c r="R27" s="521"/>
      <c r="S27" s="521"/>
      <c r="T27" s="521"/>
      <c r="U27" s="521"/>
      <c r="V27" s="563"/>
      <c r="W27" s="622"/>
      <c r="X27" s="610"/>
      <c r="Y27" s="611"/>
      <c r="Z27" s="519" t="s">
        <v>181</v>
      </c>
      <c r="AA27" s="499"/>
      <c r="AB27" s="499"/>
      <c r="AC27" s="499"/>
      <c r="AD27" s="499"/>
      <c r="AE27" s="499"/>
      <c r="AF27" s="499"/>
      <c r="AG27" s="500"/>
      <c r="AH27" s="520" t="s">
        <v>174</v>
      </c>
      <c r="AI27" s="521"/>
      <c r="AJ27" s="521"/>
      <c r="AK27" s="521"/>
      <c r="AL27" s="563"/>
      <c r="AM27" s="520" t="s">
        <v>175</v>
      </c>
      <c r="AN27" s="521"/>
      <c r="AO27" s="521"/>
      <c r="AP27" s="521"/>
      <c r="AQ27" s="521"/>
      <c r="AR27" s="563"/>
      <c r="AS27" s="520" t="s">
        <v>175</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3">
        <v>503618</v>
      </c>
      <c r="BO27" s="644"/>
      <c r="BP27" s="644"/>
      <c r="BQ27" s="644"/>
      <c r="BR27" s="644"/>
      <c r="BS27" s="644"/>
      <c r="BT27" s="644"/>
      <c r="BU27" s="645"/>
      <c r="BV27" s="643">
        <v>503615</v>
      </c>
      <c r="BW27" s="644"/>
      <c r="BX27" s="644"/>
      <c r="BY27" s="644"/>
      <c r="BZ27" s="644"/>
      <c r="CA27" s="644"/>
      <c r="CB27" s="644"/>
      <c r="CC27" s="645"/>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2360</v>
      </c>
      <c r="R28" s="521"/>
      <c r="S28" s="521"/>
      <c r="T28" s="521"/>
      <c r="U28" s="521"/>
      <c r="V28" s="563"/>
      <c r="W28" s="622"/>
      <c r="X28" s="610"/>
      <c r="Y28" s="611"/>
      <c r="Z28" s="519" t="s">
        <v>184</v>
      </c>
      <c r="AA28" s="499"/>
      <c r="AB28" s="499"/>
      <c r="AC28" s="499"/>
      <c r="AD28" s="499"/>
      <c r="AE28" s="499"/>
      <c r="AF28" s="499"/>
      <c r="AG28" s="500"/>
      <c r="AH28" s="520" t="s">
        <v>129</v>
      </c>
      <c r="AI28" s="521"/>
      <c r="AJ28" s="521"/>
      <c r="AK28" s="521"/>
      <c r="AL28" s="563"/>
      <c r="AM28" s="520" t="s">
        <v>175</v>
      </c>
      <c r="AN28" s="521"/>
      <c r="AO28" s="521"/>
      <c r="AP28" s="521"/>
      <c r="AQ28" s="521"/>
      <c r="AR28" s="563"/>
      <c r="AS28" s="520" t="s">
        <v>129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1289594</v>
      </c>
      <c r="BO28" s="433"/>
      <c r="BP28" s="433"/>
      <c r="BQ28" s="433"/>
      <c r="BR28" s="433"/>
      <c r="BS28" s="433"/>
      <c r="BT28" s="433"/>
      <c r="BU28" s="434"/>
      <c r="BV28" s="432">
        <v>1291474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10</v>
      </c>
      <c r="M29" s="521"/>
      <c r="N29" s="521"/>
      <c r="O29" s="521"/>
      <c r="P29" s="563"/>
      <c r="Q29" s="520">
        <v>1970</v>
      </c>
      <c r="R29" s="521"/>
      <c r="S29" s="521"/>
      <c r="T29" s="521"/>
      <c r="U29" s="521"/>
      <c r="V29" s="563"/>
      <c r="W29" s="623"/>
      <c r="X29" s="624"/>
      <c r="Y29" s="625"/>
      <c r="Z29" s="519" t="s">
        <v>187</v>
      </c>
      <c r="AA29" s="499"/>
      <c r="AB29" s="499"/>
      <c r="AC29" s="499"/>
      <c r="AD29" s="499"/>
      <c r="AE29" s="499"/>
      <c r="AF29" s="499"/>
      <c r="AG29" s="500"/>
      <c r="AH29" s="520">
        <v>115</v>
      </c>
      <c r="AI29" s="521"/>
      <c r="AJ29" s="521"/>
      <c r="AK29" s="521"/>
      <c r="AL29" s="563"/>
      <c r="AM29" s="520">
        <v>350865</v>
      </c>
      <c r="AN29" s="521"/>
      <c r="AO29" s="521"/>
      <c r="AP29" s="521"/>
      <c r="AQ29" s="521"/>
      <c r="AR29" s="563"/>
      <c r="AS29" s="520">
        <v>3051</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280936</v>
      </c>
      <c r="BO29" s="470"/>
      <c r="BP29" s="470"/>
      <c r="BQ29" s="470"/>
      <c r="BR29" s="470"/>
      <c r="BS29" s="470"/>
      <c r="BT29" s="470"/>
      <c r="BU29" s="471"/>
      <c r="BV29" s="469">
        <v>422895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0" t="s">
        <v>50</v>
      </c>
      <c r="BD30" s="641"/>
      <c r="BE30" s="641"/>
      <c r="BF30" s="641"/>
      <c r="BG30" s="641"/>
      <c r="BH30" s="641"/>
      <c r="BI30" s="641"/>
      <c r="BJ30" s="641"/>
      <c r="BK30" s="641"/>
      <c r="BL30" s="641"/>
      <c r="BM30" s="642"/>
      <c r="BN30" s="643">
        <v>1269463</v>
      </c>
      <c r="BO30" s="644"/>
      <c r="BP30" s="644"/>
      <c r="BQ30" s="644"/>
      <c r="BR30" s="644"/>
      <c r="BS30" s="644"/>
      <c r="BT30" s="644"/>
      <c r="BU30" s="645"/>
      <c r="BV30" s="643">
        <v>1303316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鹿足郡事務組合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株式会社津和野開発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奨学基金特別会計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水道事業特別会計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鹿足郡養護老人ホーム組合（普通）</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（有）フロンティア日原</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診療所特別会計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鹿足郡養護老人ホーム組合（介護）</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介護老人保健施設事業特別会計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益田地区広域市町村圏事務組合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鹿足郡不燃物処理組合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島根県市町村総合事務組合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島根県後期高齢者医療広域連合（普通）</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島根県後期高齢者医療広域連合（後期高齢）</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gIl4JJfitjlJFTVs+Opv5llhK2Z2ZK6D9cZvKaSGohj8xAj90niPvBhq8cTrVRy0osx1PV9X31nhUG+x4cTaJg==" saltValue="9mpNtZdOF+BEDPKlp4Gi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636512</v>
      </c>
      <c r="S5" s="675"/>
      <c r="T5" s="675"/>
      <c r="U5" s="675"/>
      <c r="V5" s="675"/>
      <c r="W5" s="675"/>
      <c r="X5" s="675"/>
      <c r="Y5" s="676"/>
      <c r="Z5" s="677">
        <v>5.9</v>
      </c>
      <c r="AA5" s="677"/>
      <c r="AB5" s="677"/>
      <c r="AC5" s="677"/>
      <c r="AD5" s="678">
        <v>636512</v>
      </c>
      <c r="AE5" s="678"/>
      <c r="AF5" s="678"/>
      <c r="AG5" s="678"/>
      <c r="AH5" s="678"/>
      <c r="AI5" s="678"/>
      <c r="AJ5" s="678"/>
      <c r="AK5" s="678"/>
      <c r="AL5" s="679">
        <v>13.9</v>
      </c>
      <c r="AM5" s="680"/>
      <c r="AN5" s="680"/>
      <c r="AO5" s="681"/>
      <c r="AP5" s="671" t="s">
        <v>227</v>
      </c>
      <c r="AQ5" s="672"/>
      <c r="AR5" s="672"/>
      <c r="AS5" s="672"/>
      <c r="AT5" s="672"/>
      <c r="AU5" s="672"/>
      <c r="AV5" s="672"/>
      <c r="AW5" s="672"/>
      <c r="AX5" s="672"/>
      <c r="AY5" s="672"/>
      <c r="AZ5" s="672"/>
      <c r="BA5" s="672"/>
      <c r="BB5" s="672"/>
      <c r="BC5" s="672"/>
      <c r="BD5" s="672"/>
      <c r="BE5" s="672"/>
      <c r="BF5" s="673"/>
      <c r="BG5" s="685">
        <v>633975</v>
      </c>
      <c r="BH5" s="686"/>
      <c r="BI5" s="686"/>
      <c r="BJ5" s="686"/>
      <c r="BK5" s="686"/>
      <c r="BL5" s="686"/>
      <c r="BM5" s="686"/>
      <c r="BN5" s="687"/>
      <c r="BO5" s="688">
        <v>99.6</v>
      </c>
      <c r="BP5" s="688"/>
      <c r="BQ5" s="688"/>
      <c r="BR5" s="688"/>
      <c r="BS5" s="689">
        <v>28550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98443</v>
      </c>
      <c r="S6" s="686"/>
      <c r="T6" s="686"/>
      <c r="U6" s="686"/>
      <c r="V6" s="686"/>
      <c r="W6" s="686"/>
      <c r="X6" s="686"/>
      <c r="Y6" s="687"/>
      <c r="Z6" s="688">
        <v>0.9</v>
      </c>
      <c r="AA6" s="688"/>
      <c r="AB6" s="688"/>
      <c r="AC6" s="688"/>
      <c r="AD6" s="689">
        <v>98443</v>
      </c>
      <c r="AE6" s="689"/>
      <c r="AF6" s="689"/>
      <c r="AG6" s="689"/>
      <c r="AH6" s="689"/>
      <c r="AI6" s="689"/>
      <c r="AJ6" s="689"/>
      <c r="AK6" s="689"/>
      <c r="AL6" s="690">
        <v>2.2000000000000002</v>
      </c>
      <c r="AM6" s="691"/>
      <c r="AN6" s="691"/>
      <c r="AO6" s="692"/>
      <c r="AP6" s="682" t="s">
        <v>232</v>
      </c>
      <c r="AQ6" s="683"/>
      <c r="AR6" s="683"/>
      <c r="AS6" s="683"/>
      <c r="AT6" s="683"/>
      <c r="AU6" s="683"/>
      <c r="AV6" s="683"/>
      <c r="AW6" s="683"/>
      <c r="AX6" s="683"/>
      <c r="AY6" s="683"/>
      <c r="AZ6" s="683"/>
      <c r="BA6" s="683"/>
      <c r="BB6" s="683"/>
      <c r="BC6" s="683"/>
      <c r="BD6" s="683"/>
      <c r="BE6" s="683"/>
      <c r="BF6" s="684"/>
      <c r="BG6" s="685">
        <v>633975</v>
      </c>
      <c r="BH6" s="686"/>
      <c r="BI6" s="686"/>
      <c r="BJ6" s="686"/>
      <c r="BK6" s="686"/>
      <c r="BL6" s="686"/>
      <c r="BM6" s="686"/>
      <c r="BN6" s="687"/>
      <c r="BO6" s="688">
        <v>99.6</v>
      </c>
      <c r="BP6" s="688"/>
      <c r="BQ6" s="688"/>
      <c r="BR6" s="688"/>
      <c r="BS6" s="689">
        <v>28550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68228</v>
      </c>
      <c r="CS6" s="686"/>
      <c r="CT6" s="686"/>
      <c r="CU6" s="686"/>
      <c r="CV6" s="686"/>
      <c r="CW6" s="686"/>
      <c r="CX6" s="686"/>
      <c r="CY6" s="687"/>
      <c r="CZ6" s="679">
        <v>0.6</v>
      </c>
      <c r="DA6" s="680"/>
      <c r="DB6" s="680"/>
      <c r="DC6" s="699"/>
      <c r="DD6" s="694" t="s">
        <v>234</v>
      </c>
      <c r="DE6" s="686"/>
      <c r="DF6" s="686"/>
      <c r="DG6" s="686"/>
      <c r="DH6" s="686"/>
      <c r="DI6" s="686"/>
      <c r="DJ6" s="686"/>
      <c r="DK6" s="686"/>
      <c r="DL6" s="686"/>
      <c r="DM6" s="686"/>
      <c r="DN6" s="686"/>
      <c r="DO6" s="686"/>
      <c r="DP6" s="687"/>
      <c r="DQ6" s="694">
        <v>68228</v>
      </c>
      <c r="DR6" s="686"/>
      <c r="DS6" s="686"/>
      <c r="DT6" s="686"/>
      <c r="DU6" s="686"/>
      <c r="DV6" s="686"/>
      <c r="DW6" s="686"/>
      <c r="DX6" s="686"/>
      <c r="DY6" s="686"/>
      <c r="DZ6" s="686"/>
      <c r="EA6" s="686"/>
      <c r="EB6" s="686"/>
      <c r="EC6" s="695"/>
    </row>
    <row r="7" spans="2:143" ht="11.25" customHeight="1">
      <c r="B7" s="682" t="s">
        <v>235</v>
      </c>
      <c r="C7" s="683"/>
      <c r="D7" s="683"/>
      <c r="E7" s="683"/>
      <c r="F7" s="683"/>
      <c r="G7" s="683"/>
      <c r="H7" s="683"/>
      <c r="I7" s="683"/>
      <c r="J7" s="683"/>
      <c r="K7" s="683"/>
      <c r="L7" s="683"/>
      <c r="M7" s="683"/>
      <c r="N7" s="683"/>
      <c r="O7" s="683"/>
      <c r="P7" s="683"/>
      <c r="Q7" s="684"/>
      <c r="R7" s="685">
        <v>771</v>
      </c>
      <c r="S7" s="686"/>
      <c r="T7" s="686"/>
      <c r="U7" s="686"/>
      <c r="V7" s="686"/>
      <c r="W7" s="686"/>
      <c r="X7" s="686"/>
      <c r="Y7" s="687"/>
      <c r="Z7" s="688">
        <v>0</v>
      </c>
      <c r="AA7" s="688"/>
      <c r="AB7" s="688"/>
      <c r="AC7" s="688"/>
      <c r="AD7" s="689">
        <v>771</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239692</v>
      </c>
      <c r="BH7" s="686"/>
      <c r="BI7" s="686"/>
      <c r="BJ7" s="686"/>
      <c r="BK7" s="686"/>
      <c r="BL7" s="686"/>
      <c r="BM7" s="686"/>
      <c r="BN7" s="687"/>
      <c r="BO7" s="688">
        <v>37.700000000000003</v>
      </c>
      <c r="BP7" s="688"/>
      <c r="BQ7" s="688"/>
      <c r="BR7" s="688"/>
      <c r="BS7" s="689">
        <v>6586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2774579</v>
      </c>
      <c r="CS7" s="686"/>
      <c r="CT7" s="686"/>
      <c r="CU7" s="686"/>
      <c r="CV7" s="686"/>
      <c r="CW7" s="686"/>
      <c r="CX7" s="686"/>
      <c r="CY7" s="687"/>
      <c r="CZ7" s="688">
        <v>26.3</v>
      </c>
      <c r="DA7" s="688"/>
      <c r="DB7" s="688"/>
      <c r="DC7" s="688"/>
      <c r="DD7" s="694">
        <v>776301</v>
      </c>
      <c r="DE7" s="686"/>
      <c r="DF7" s="686"/>
      <c r="DG7" s="686"/>
      <c r="DH7" s="686"/>
      <c r="DI7" s="686"/>
      <c r="DJ7" s="686"/>
      <c r="DK7" s="686"/>
      <c r="DL7" s="686"/>
      <c r="DM7" s="686"/>
      <c r="DN7" s="686"/>
      <c r="DO7" s="686"/>
      <c r="DP7" s="687"/>
      <c r="DQ7" s="694">
        <v>893677</v>
      </c>
      <c r="DR7" s="686"/>
      <c r="DS7" s="686"/>
      <c r="DT7" s="686"/>
      <c r="DU7" s="686"/>
      <c r="DV7" s="686"/>
      <c r="DW7" s="686"/>
      <c r="DX7" s="686"/>
      <c r="DY7" s="686"/>
      <c r="DZ7" s="686"/>
      <c r="EA7" s="686"/>
      <c r="EB7" s="686"/>
      <c r="EC7" s="695"/>
    </row>
    <row r="8" spans="2:143" ht="11.25" customHeight="1">
      <c r="B8" s="682" t="s">
        <v>238</v>
      </c>
      <c r="C8" s="683"/>
      <c r="D8" s="683"/>
      <c r="E8" s="683"/>
      <c r="F8" s="683"/>
      <c r="G8" s="683"/>
      <c r="H8" s="683"/>
      <c r="I8" s="683"/>
      <c r="J8" s="683"/>
      <c r="K8" s="683"/>
      <c r="L8" s="683"/>
      <c r="M8" s="683"/>
      <c r="N8" s="683"/>
      <c r="O8" s="683"/>
      <c r="P8" s="683"/>
      <c r="Q8" s="684"/>
      <c r="R8" s="685">
        <v>1690</v>
      </c>
      <c r="S8" s="686"/>
      <c r="T8" s="686"/>
      <c r="U8" s="686"/>
      <c r="V8" s="686"/>
      <c r="W8" s="686"/>
      <c r="X8" s="686"/>
      <c r="Y8" s="687"/>
      <c r="Z8" s="688">
        <v>0</v>
      </c>
      <c r="AA8" s="688"/>
      <c r="AB8" s="688"/>
      <c r="AC8" s="688"/>
      <c r="AD8" s="689">
        <v>1690</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11289</v>
      </c>
      <c r="BH8" s="686"/>
      <c r="BI8" s="686"/>
      <c r="BJ8" s="686"/>
      <c r="BK8" s="686"/>
      <c r="BL8" s="686"/>
      <c r="BM8" s="686"/>
      <c r="BN8" s="687"/>
      <c r="BO8" s="688">
        <v>1.8</v>
      </c>
      <c r="BP8" s="688"/>
      <c r="BQ8" s="688"/>
      <c r="BR8" s="688"/>
      <c r="BS8" s="694" t="s">
        <v>129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1784219</v>
      </c>
      <c r="CS8" s="686"/>
      <c r="CT8" s="686"/>
      <c r="CU8" s="686"/>
      <c r="CV8" s="686"/>
      <c r="CW8" s="686"/>
      <c r="CX8" s="686"/>
      <c r="CY8" s="687"/>
      <c r="CZ8" s="688">
        <v>16.899999999999999</v>
      </c>
      <c r="DA8" s="688"/>
      <c r="DB8" s="688"/>
      <c r="DC8" s="688"/>
      <c r="DD8" s="694">
        <v>118930</v>
      </c>
      <c r="DE8" s="686"/>
      <c r="DF8" s="686"/>
      <c r="DG8" s="686"/>
      <c r="DH8" s="686"/>
      <c r="DI8" s="686"/>
      <c r="DJ8" s="686"/>
      <c r="DK8" s="686"/>
      <c r="DL8" s="686"/>
      <c r="DM8" s="686"/>
      <c r="DN8" s="686"/>
      <c r="DO8" s="686"/>
      <c r="DP8" s="687"/>
      <c r="DQ8" s="694">
        <v>982919</v>
      </c>
      <c r="DR8" s="686"/>
      <c r="DS8" s="686"/>
      <c r="DT8" s="686"/>
      <c r="DU8" s="686"/>
      <c r="DV8" s="686"/>
      <c r="DW8" s="686"/>
      <c r="DX8" s="686"/>
      <c r="DY8" s="686"/>
      <c r="DZ8" s="686"/>
      <c r="EA8" s="686"/>
      <c r="EB8" s="686"/>
      <c r="EC8" s="695"/>
    </row>
    <row r="9" spans="2:143" ht="11.25" customHeight="1">
      <c r="B9" s="682" t="s">
        <v>241</v>
      </c>
      <c r="C9" s="683"/>
      <c r="D9" s="683"/>
      <c r="E9" s="683"/>
      <c r="F9" s="683"/>
      <c r="G9" s="683"/>
      <c r="H9" s="683"/>
      <c r="I9" s="683"/>
      <c r="J9" s="683"/>
      <c r="K9" s="683"/>
      <c r="L9" s="683"/>
      <c r="M9" s="683"/>
      <c r="N9" s="683"/>
      <c r="O9" s="683"/>
      <c r="P9" s="683"/>
      <c r="Q9" s="684"/>
      <c r="R9" s="685">
        <v>1800</v>
      </c>
      <c r="S9" s="686"/>
      <c r="T9" s="686"/>
      <c r="U9" s="686"/>
      <c r="V9" s="686"/>
      <c r="W9" s="686"/>
      <c r="X9" s="686"/>
      <c r="Y9" s="687"/>
      <c r="Z9" s="688">
        <v>0</v>
      </c>
      <c r="AA9" s="688"/>
      <c r="AB9" s="688"/>
      <c r="AC9" s="688"/>
      <c r="AD9" s="689">
        <v>1800</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193647</v>
      </c>
      <c r="BH9" s="686"/>
      <c r="BI9" s="686"/>
      <c r="BJ9" s="686"/>
      <c r="BK9" s="686"/>
      <c r="BL9" s="686"/>
      <c r="BM9" s="686"/>
      <c r="BN9" s="687"/>
      <c r="BO9" s="688">
        <v>30.4</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884510</v>
      </c>
      <c r="CS9" s="686"/>
      <c r="CT9" s="686"/>
      <c r="CU9" s="686"/>
      <c r="CV9" s="686"/>
      <c r="CW9" s="686"/>
      <c r="CX9" s="686"/>
      <c r="CY9" s="687"/>
      <c r="CZ9" s="688">
        <v>8.4</v>
      </c>
      <c r="DA9" s="688"/>
      <c r="DB9" s="688"/>
      <c r="DC9" s="688"/>
      <c r="DD9" s="694">
        <v>7067</v>
      </c>
      <c r="DE9" s="686"/>
      <c r="DF9" s="686"/>
      <c r="DG9" s="686"/>
      <c r="DH9" s="686"/>
      <c r="DI9" s="686"/>
      <c r="DJ9" s="686"/>
      <c r="DK9" s="686"/>
      <c r="DL9" s="686"/>
      <c r="DM9" s="686"/>
      <c r="DN9" s="686"/>
      <c r="DO9" s="686"/>
      <c r="DP9" s="687"/>
      <c r="DQ9" s="694">
        <v>707597</v>
      </c>
      <c r="DR9" s="686"/>
      <c r="DS9" s="686"/>
      <c r="DT9" s="686"/>
      <c r="DU9" s="686"/>
      <c r="DV9" s="686"/>
      <c r="DW9" s="686"/>
      <c r="DX9" s="686"/>
      <c r="DY9" s="686"/>
      <c r="DZ9" s="686"/>
      <c r="EA9" s="686"/>
      <c r="EB9" s="686"/>
      <c r="EC9" s="695"/>
    </row>
    <row r="10" spans="2:143" ht="11.25" customHeight="1">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129</v>
      </c>
      <c r="AA10" s="688"/>
      <c r="AB10" s="688"/>
      <c r="AC10" s="688"/>
      <c r="AD10" s="689" t="s">
        <v>234</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21221</v>
      </c>
      <c r="BH10" s="686"/>
      <c r="BI10" s="686"/>
      <c r="BJ10" s="686"/>
      <c r="BK10" s="686"/>
      <c r="BL10" s="686"/>
      <c r="BM10" s="686"/>
      <c r="BN10" s="687"/>
      <c r="BO10" s="688">
        <v>3.3</v>
      </c>
      <c r="BP10" s="688"/>
      <c r="BQ10" s="688"/>
      <c r="BR10" s="688"/>
      <c r="BS10" s="694">
        <v>3489</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625</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625</v>
      </c>
      <c r="DR10" s="686"/>
      <c r="DS10" s="686"/>
      <c r="DT10" s="686"/>
      <c r="DU10" s="686"/>
      <c r="DV10" s="686"/>
      <c r="DW10" s="686"/>
      <c r="DX10" s="686"/>
      <c r="DY10" s="686"/>
      <c r="DZ10" s="686"/>
      <c r="EA10" s="686"/>
      <c r="EB10" s="686"/>
      <c r="EC10" s="695"/>
    </row>
    <row r="11" spans="2:143" ht="11.25" customHeight="1">
      <c r="B11" s="682" t="s">
        <v>247</v>
      </c>
      <c r="C11" s="683"/>
      <c r="D11" s="683"/>
      <c r="E11" s="683"/>
      <c r="F11" s="683"/>
      <c r="G11" s="683"/>
      <c r="H11" s="683"/>
      <c r="I11" s="683"/>
      <c r="J11" s="683"/>
      <c r="K11" s="683"/>
      <c r="L11" s="683"/>
      <c r="M11" s="683"/>
      <c r="N11" s="683"/>
      <c r="O11" s="683"/>
      <c r="P11" s="683"/>
      <c r="Q11" s="684"/>
      <c r="R11" s="685">
        <v>154107</v>
      </c>
      <c r="S11" s="686"/>
      <c r="T11" s="686"/>
      <c r="U11" s="686"/>
      <c r="V11" s="686"/>
      <c r="W11" s="686"/>
      <c r="X11" s="686"/>
      <c r="Y11" s="687"/>
      <c r="Z11" s="690">
        <v>1.4</v>
      </c>
      <c r="AA11" s="691"/>
      <c r="AB11" s="691"/>
      <c r="AC11" s="703"/>
      <c r="AD11" s="694">
        <v>154107</v>
      </c>
      <c r="AE11" s="686"/>
      <c r="AF11" s="686"/>
      <c r="AG11" s="686"/>
      <c r="AH11" s="686"/>
      <c r="AI11" s="686"/>
      <c r="AJ11" s="686"/>
      <c r="AK11" s="687"/>
      <c r="AL11" s="690">
        <v>3.4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13535</v>
      </c>
      <c r="BH11" s="686"/>
      <c r="BI11" s="686"/>
      <c r="BJ11" s="686"/>
      <c r="BK11" s="686"/>
      <c r="BL11" s="686"/>
      <c r="BM11" s="686"/>
      <c r="BN11" s="687"/>
      <c r="BO11" s="688">
        <v>2.1</v>
      </c>
      <c r="BP11" s="688"/>
      <c r="BQ11" s="688"/>
      <c r="BR11" s="688"/>
      <c r="BS11" s="694">
        <v>3097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568522</v>
      </c>
      <c r="CS11" s="686"/>
      <c r="CT11" s="686"/>
      <c r="CU11" s="686"/>
      <c r="CV11" s="686"/>
      <c r="CW11" s="686"/>
      <c r="CX11" s="686"/>
      <c r="CY11" s="687"/>
      <c r="CZ11" s="688">
        <v>5.4</v>
      </c>
      <c r="DA11" s="688"/>
      <c r="DB11" s="688"/>
      <c r="DC11" s="688"/>
      <c r="DD11" s="694">
        <v>195127</v>
      </c>
      <c r="DE11" s="686"/>
      <c r="DF11" s="686"/>
      <c r="DG11" s="686"/>
      <c r="DH11" s="686"/>
      <c r="DI11" s="686"/>
      <c r="DJ11" s="686"/>
      <c r="DK11" s="686"/>
      <c r="DL11" s="686"/>
      <c r="DM11" s="686"/>
      <c r="DN11" s="686"/>
      <c r="DO11" s="686"/>
      <c r="DP11" s="687"/>
      <c r="DQ11" s="694">
        <v>259399</v>
      </c>
      <c r="DR11" s="686"/>
      <c r="DS11" s="686"/>
      <c r="DT11" s="686"/>
      <c r="DU11" s="686"/>
      <c r="DV11" s="686"/>
      <c r="DW11" s="686"/>
      <c r="DX11" s="686"/>
      <c r="DY11" s="686"/>
      <c r="DZ11" s="686"/>
      <c r="EA11" s="686"/>
      <c r="EB11" s="686"/>
      <c r="EC11" s="695"/>
    </row>
    <row r="12" spans="2:143" ht="11.25" customHeight="1">
      <c r="B12" s="682" t="s">
        <v>250</v>
      </c>
      <c r="C12" s="683"/>
      <c r="D12" s="683"/>
      <c r="E12" s="683"/>
      <c r="F12" s="683"/>
      <c r="G12" s="683"/>
      <c r="H12" s="683"/>
      <c r="I12" s="683"/>
      <c r="J12" s="683"/>
      <c r="K12" s="683"/>
      <c r="L12" s="683"/>
      <c r="M12" s="683"/>
      <c r="N12" s="683"/>
      <c r="O12" s="683"/>
      <c r="P12" s="683"/>
      <c r="Q12" s="684"/>
      <c r="R12" s="685" t="s">
        <v>234</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333950</v>
      </c>
      <c r="BH12" s="686"/>
      <c r="BI12" s="686"/>
      <c r="BJ12" s="686"/>
      <c r="BK12" s="686"/>
      <c r="BL12" s="686"/>
      <c r="BM12" s="686"/>
      <c r="BN12" s="687"/>
      <c r="BO12" s="688">
        <v>52.5</v>
      </c>
      <c r="BP12" s="688"/>
      <c r="BQ12" s="688"/>
      <c r="BR12" s="688"/>
      <c r="BS12" s="694">
        <v>21964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877957</v>
      </c>
      <c r="CS12" s="686"/>
      <c r="CT12" s="686"/>
      <c r="CU12" s="686"/>
      <c r="CV12" s="686"/>
      <c r="CW12" s="686"/>
      <c r="CX12" s="686"/>
      <c r="CY12" s="687"/>
      <c r="CZ12" s="688">
        <v>8.3000000000000007</v>
      </c>
      <c r="DA12" s="688"/>
      <c r="DB12" s="688"/>
      <c r="DC12" s="688"/>
      <c r="DD12" s="694">
        <v>409200</v>
      </c>
      <c r="DE12" s="686"/>
      <c r="DF12" s="686"/>
      <c r="DG12" s="686"/>
      <c r="DH12" s="686"/>
      <c r="DI12" s="686"/>
      <c r="DJ12" s="686"/>
      <c r="DK12" s="686"/>
      <c r="DL12" s="686"/>
      <c r="DM12" s="686"/>
      <c r="DN12" s="686"/>
      <c r="DO12" s="686"/>
      <c r="DP12" s="687"/>
      <c r="DQ12" s="694">
        <v>344073</v>
      </c>
      <c r="DR12" s="686"/>
      <c r="DS12" s="686"/>
      <c r="DT12" s="686"/>
      <c r="DU12" s="686"/>
      <c r="DV12" s="686"/>
      <c r="DW12" s="686"/>
      <c r="DX12" s="686"/>
      <c r="DY12" s="686"/>
      <c r="DZ12" s="686"/>
      <c r="EA12" s="686"/>
      <c r="EB12" s="686"/>
      <c r="EC12" s="695"/>
    </row>
    <row r="13" spans="2:143" ht="11.25" customHeight="1">
      <c r="B13" s="682" t="s">
        <v>253</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234</v>
      </c>
      <c r="AE13" s="689"/>
      <c r="AF13" s="689"/>
      <c r="AG13" s="689"/>
      <c r="AH13" s="689"/>
      <c r="AI13" s="689"/>
      <c r="AJ13" s="689"/>
      <c r="AK13" s="689"/>
      <c r="AL13" s="690" t="s">
        <v>129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329783</v>
      </c>
      <c r="BH13" s="686"/>
      <c r="BI13" s="686"/>
      <c r="BJ13" s="686"/>
      <c r="BK13" s="686"/>
      <c r="BL13" s="686"/>
      <c r="BM13" s="686"/>
      <c r="BN13" s="687"/>
      <c r="BO13" s="688">
        <v>51.8</v>
      </c>
      <c r="BP13" s="688"/>
      <c r="BQ13" s="688"/>
      <c r="BR13" s="688"/>
      <c r="BS13" s="694">
        <v>21964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808903</v>
      </c>
      <c r="CS13" s="686"/>
      <c r="CT13" s="686"/>
      <c r="CU13" s="686"/>
      <c r="CV13" s="686"/>
      <c r="CW13" s="686"/>
      <c r="CX13" s="686"/>
      <c r="CY13" s="687"/>
      <c r="CZ13" s="688">
        <v>7.7</v>
      </c>
      <c r="DA13" s="688"/>
      <c r="DB13" s="688"/>
      <c r="DC13" s="688"/>
      <c r="DD13" s="694">
        <v>469086</v>
      </c>
      <c r="DE13" s="686"/>
      <c r="DF13" s="686"/>
      <c r="DG13" s="686"/>
      <c r="DH13" s="686"/>
      <c r="DI13" s="686"/>
      <c r="DJ13" s="686"/>
      <c r="DK13" s="686"/>
      <c r="DL13" s="686"/>
      <c r="DM13" s="686"/>
      <c r="DN13" s="686"/>
      <c r="DO13" s="686"/>
      <c r="DP13" s="687"/>
      <c r="DQ13" s="694">
        <v>343580</v>
      </c>
      <c r="DR13" s="686"/>
      <c r="DS13" s="686"/>
      <c r="DT13" s="686"/>
      <c r="DU13" s="686"/>
      <c r="DV13" s="686"/>
      <c r="DW13" s="686"/>
      <c r="DX13" s="686"/>
      <c r="DY13" s="686"/>
      <c r="DZ13" s="686"/>
      <c r="EA13" s="686"/>
      <c r="EB13" s="686"/>
      <c r="EC13" s="695"/>
    </row>
    <row r="14" spans="2:143" ht="11.25" customHeight="1">
      <c r="B14" s="682" t="s">
        <v>256</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234</v>
      </c>
      <c r="AE14" s="689"/>
      <c r="AF14" s="689"/>
      <c r="AG14" s="689"/>
      <c r="AH14" s="689"/>
      <c r="AI14" s="689"/>
      <c r="AJ14" s="689"/>
      <c r="AK14" s="689"/>
      <c r="AL14" s="690" t="s">
        <v>129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28427</v>
      </c>
      <c r="BH14" s="686"/>
      <c r="BI14" s="686"/>
      <c r="BJ14" s="686"/>
      <c r="BK14" s="686"/>
      <c r="BL14" s="686"/>
      <c r="BM14" s="686"/>
      <c r="BN14" s="687"/>
      <c r="BO14" s="688">
        <v>4.5</v>
      </c>
      <c r="BP14" s="688"/>
      <c r="BQ14" s="688"/>
      <c r="BR14" s="688"/>
      <c r="BS14" s="694" t="s">
        <v>129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282642</v>
      </c>
      <c r="CS14" s="686"/>
      <c r="CT14" s="686"/>
      <c r="CU14" s="686"/>
      <c r="CV14" s="686"/>
      <c r="CW14" s="686"/>
      <c r="CX14" s="686"/>
      <c r="CY14" s="687"/>
      <c r="CZ14" s="688">
        <v>2.7</v>
      </c>
      <c r="DA14" s="688"/>
      <c r="DB14" s="688"/>
      <c r="DC14" s="688"/>
      <c r="DD14" s="694">
        <v>10395</v>
      </c>
      <c r="DE14" s="686"/>
      <c r="DF14" s="686"/>
      <c r="DG14" s="686"/>
      <c r="DH14" s="686"/>
      <c r="DI14" s="686"/>
      <c r="DJ14" s="686"/>
      <c r="DK14" s="686"/>
      <c r="DL14" s="686"/>
      <c r="DM14" s="686"/>
      <c r="DN14" s="686"/>
      <c r="DO14" s="686"/>
      <c r="DP14" s="687"/>
      <c r="DQ14" s="694">
        <v>262280</v>
      </c>
      <c r="DR14" s="686"/>
      <c r="DS14" s="686"/>
      <c r="DT14" s="686"/>
      <c r="DU14" s="686"/>
      <c r="DV14" s="686"/>
      <c r="DW14" s="686"/>
      <c r="DX14" s="686"/>
      <c r="DY14" s="686"/>
      <c r="DZ14" s="686"/>
      <c r="EA14" s="686"/>
      <c r="EB14" s="686"/>
      <c r="EC14" s="695"/>
    </row>
    <row r="15" spans="2:143" ht="11.25" customHeight="1">
      <c r="B15" s="682" t="s">
        <v>259</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31906</v>
      </c>
      <c r="BH15" s="686"/>
      <c r="BI15" s="686"/>
      <c r="BJ15" s="686"/>
      <c r="BK15" s="686"/>
      <c r="BL15" s="686"/>
      <c r="BM15" s="686"/>
      <c r="BN15" s="687"/>
      <c r="BO15" s="688">
        <v>5</v>
      </c>
      <c r="BP15" s="688"/>
      <c r="BQ15" s="688"/>
      <c r="BR15" s="688"/>
      <c r="BS15" s="694" t="s">
        <v>129</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1202420</v>
      </c>
      <c r="CS15" s="686"/>
      <c r="CT15" s="686"/>
      <c r="CU15" s="686"/>
      <c r="CV15" s="686"/>
      <c r="CW15" s="686"/>
      <c r="CX15" s="686"/>
      <c r="CY15" s="687"/>
      <c r="CZ15" s="688">
        <v>11.4</v>
      </c>
      <c r="DA15" s="688"/>
      <c r="DB15" s="688"/>
      <c r="DC15" s="688"/>
      <c r="DD15" s="694">
        <v>376655</v>
      </c>
      <c r="DE15" s="686"/>
      <c r="DF15" s="686"/>
      <c r="DG15" s="686"/>
      <c r="DH15" s="686"/>
      <c r="DI15" s="686"/>
      <c r="DJ15" s="686"/>
      <c r="DK15" s="686"/>
      <c r="DL15" s="686"/>
      <c r="DM15" s="686"/>
      <c r="DN15" s="686"/>
      <c r="DO15" s="686"/>
      <c r="DP15" s="687"/>
      <c r="DQ15" s="694">
        <v>668180</v>
      </c>
      <c r="DR15" s="686"/>
      <c r="DS15" s="686"/>
      <c r="DT15" s="686"/>
      <c r="DU15" s="686"/>
      <c r="DV15" s="686"/>
      <c r="DW15" s="686"/>
      <c r="DX15" s="686"/>
      <c r="DY15" s="686"/>
      <c r="DZ15" s="686"/>
      <c r="EA15" s="686"/>
      <c r="EB15" s="686"/>
      <c r="EC15" s="695"/>
    </row>
    <row r="16" spans="2:143" ht="11.25" customHeight="1">
      <c r="B16" s="682" t="s">
        <v>262</v>
      </c>
      <c r="C16" s="683"/>
      <c r="D16" s="683"/>
      <c r="E16" s="683"/>
      <c r="F16" s="683"/>
      <c r="G16" s="683"/>
      <c r="H16" s="683"/>
      <c r="I16" s="683"/>
      <c r="J16" s="683"/>
      <c r="K16" s="683"/>
      <c r="L16" s="683"/>
      <c r="M16" s="683"/>
      <c r="N16" s="683"/>
      <c r="O16" s="683"/>
      <c r="P16" s="683"/>
      <c r="Q16" s="684"/>
      <c r="R16" s="685">
        <v>3706</v>
      </c>
      <c r="S16" s="686"/>
      <c r="T16" s="686"/>
      <c r="U16" s="686"/>
      <c r="V16" s="686"/>
      <c r="W16" s="686"/>
      <c r="X16" s="686"/>
      <c r="Y16" s="687"/>
      <c r="Z16" s="688">
        <v>0</v>
      </c>
      <c r="AA16" s="688"/>
      <c r="AB16" s="688"/>
      <c r="AC16" s="688"/>
      <c r="AD16" s="689">
        <v>3706</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234</v>
      </c>
      <c r="BP16" s="688"/>
      <c r="BQ16" s="688"/>
      <c r="BR16" s="688"/>
      <c r="BS16" s="694" t="s">
        <v>129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15073</v>
      </c>
      <c r="CS16" s="686"/>
      <c r="CT16" s="686"/>
      <c r="CU16" s="686"/>
      <c r="CV16" s="686"/>
      <c r="CW16" s="686"/>
      <c r="CX16" s="686"/>
      <c r="CY16" s="687"/>
      <c r="CZ16" s="688">
        <v>0.1</v>
      </c>
      <c r="DA16" s="688"/>
      <c r="DB16" s="688"/>
      <c r="DC16" s="688"/>
      <c r="DD16" s="694" t="s">
        <v>234</v>
      </c>
      <c r="DE16" s="686"/>
      <c r="DF16" s="686"/>
      <c r="DG16" s="686"/>
      <c r="DH16" s="686"/>
      <c r="DI16" s="686"/>
      <c r="DJ16" s="686"/>
      <c r="DK16" s="686"/>
      <c r="DL16" s="686"/>
      <c r="DM16" s="686"/>
      <c r="DN16" s="686"/>
      <c r="DO16" s="686"/>
      <c r="DP16" s="687"/>
      <c r="DQ16" s="694">
        <v>2317</v>
      </c>
      <c r="DR16" s="686"/>
      <c r="DS16" s="686"/>
      <c r="DT16" s="686"/>
      <c r="DU16" s="686"/>
      <c r="DV16" s="686"/>
      <c r="DW16" s="686"/>
      <c r="DX16" s="686"/>
      <c r="DY16" s="686"/>
      <c r="DZ16" s="686"/>
      <c r="EA16" s="686"/>
      <c r="EB16" s="686"/>
      <c r="EC16" s="695"/>
    </row>
    <row r="17" spans="2:133" ht="11.25" customHeight="1">
      <c r="B17" s="682" t="s">
        <v>265</v>
      </c>
      <c r="C17" s="683"/>
      <c r="D17" s="683"/>
      <c r="E17" s="683"/>
      <c r="F17" s="683"/>
      <c r="G17" s="683"/>
      <c r="H17" s="683"/>
      <c r="I17" s="683"/>
      <c r="J17" s="683"/>
      <c r="K17" s="683"/>
      <c r="L17" s="683"/>
      <c r="M17" s="683"/>
      <c r="N17" s="683"/>
      <c r="O17" s="683"/>
      <c r="P17" s="683"/>
      <c r="Q17" s="684"/>
      <c r="R17" s="685">
        <v>2137</v>
      </c>
      <c r="S17" s="686"/>
      <c r="T17" s="686"/>
      <c r="U17" s="686"/>
      <c r="V17" s="686"/>
      <c r="W17" s="686"/>
      <c r="X17" s="686"/>
      <c r="Y17" s="687"/>
      <c r="Z17" s="688">
        <v>0</v>
      </c>
      <c r="AA17" s="688"/>
      <c r="AB17" s="688"/>
      <c r="AC17" s="688"/>
      <c r="AD17" s="689">
        <v>2137</v>
      </c>
      <c r="AE17" s="689"/>
      <c r="AF17" s="689"/>
      <c r="AG17" s="689"/>
      <c r="AH17" s="689"/>
      <c r="AI17" s="689"/>
      <c r="AJ17" s="689"/>
      <c r="AK17" s="689"/>
      <c r="AL17" s="690">
        <v>0</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1271173</v>
      </c>
      <c r="CS17" s="686"/>
      <c r="CT17" s="686"/>
      <c r="CU17" s="686"/>
      <c r="CV17" s="686"/>
      <c r="CW17" s="686"/>
      <c r="CX17" s="686"/>
      <c r="CY17" s="687"/>
      <c r="CZ17" s="688">
        <v>12.1</v>
      </c>
      <c r="DA17" s="688"/>
      <c r="DB17" s="688"/>
      <c r="DC17" s="688"/>
      <c r="DD17" s="694" t="s">
        <v>234</v>
      </c>
      <c r="DE17" s="686"/>
      <c r="DF17" s="686"/>
      <c r="DG17" s="686"/>
      <c r="DH17" s="686"/>
      <c r="DI17" s="686"/>
      <c r="DJ17" s="686"/>
      <c r="DK17" s="686"/>
      <c r="DL17" s="686"/>
      <c r="DM17" s="686"/>
      <c r="DN17" s="686"/>
      <c r="DO17" s="686"/>
      <c r="DP17" s="687"/>
      <c r="DQ17" s="694">
        <v>1241208</v>
      </c>
      <c r="DR17" s="686"/>
      <c r="DS17" s="686"/>
      <c r="DT17" s="686"/>
      <c r="DU17" s="686"/>
      <c r="DV17" s="686"/>
      <c r="DW17" s="686"/>
      <c r="DX17" s="686"/>
      <c r="DY17" s="686"/>
      <c r="DZ17" s="686"/>
      <c r="EA17" s="686"/>
      <c r="EB17" s="686"/>
      <c r="EC17" s="695"/>
    </row>
    <row r="18" spans="2:133" ht="11.25" customHeight="1">
      <c r="B18" s="682" t="s">
        <v>268</v>
      </c>
      <c r="C18" s="683"/>
      <c r="D18" s="683"/>
      <c r="E18" s="683"/>
      <c r="F18" s="683"/>
      <c r="G18" s="683"/>
      <c r="H18" s="683"/>
      <c r="I18" s="683"/>
      <c r="J18" s="683"/>
      <c r="K18" s="683"/>
      <c r="L18" s="683"/>
      <c r="M18" s="683"/>
      <c r="N18" s="683"/>
      <c r="O18" s="683"/>
      <c r="P18" s="683"/>
      <c r="Q18" s="684"/>
      <c r="R18" s="685">
        <v>4115</v>
      </c>
      <c r="S18" s="686"/>
      <c r="T18" s="686"/>
      <c r="U18" s="686"/>
      <c r="V18" s="686"/>
      <c r="W18" s="686"/>
      <c r="X18" s="686"/>
      <c r="Y18" s="687"/>
      <c r="Z18" s="688">
        <v>0</v>
      </c>
      <c r="AA18" s="688"/>
      <c r="AB18" s="688"/>
      <c r="AC18" s="688"/>
      <c r="AD18" s="689">
        <v>4115</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234</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271</v>
      </c>
      <c r="C19" s="683"/>
      <c r="D19" s="683"/>
      <c r="E19" s="683"/>
      <c r="F19" s="683"/>
      <c r="G19" s="683"/>
      <c r="H19" s="683"/>
      <c r="I19" s="683"/>
      <c r="J19" s="683"/>
      <c r="K19" s="683"/>
      <c r="L19" s="683"/>
      <c r="M19" s="683"/>
      <c r="N19" s="683"/>
      <c r="O19" s="683"/>
      <c r="P19" s="683"/>
      <c r="Q19" s="684"/>
      <c r="R19" s="685">
        <v>1786</v>
      </c>
      <c r="S19" s="686"/>
      <c r="T19" s="686"/>
      <c r="U19" s="686"/>
      <c r="V19" s="686"/>
      <c r="W19" s="686"/>
      <c r="X19" s="686"/>
      <c r="Y19" s="687"/>
      <c r="Z19" s="688">
        <v>0</v>
      </c>
      <c r="AA19" s="688"/>
      <c r="AB19" s="688"/>
      <c r="AC19" s="688"/>
      <c r="AD19" s="689">
        <v>1786</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2537</v>
      </c>
      <c r="BH19" s="686"/>
      <c r="BI19" s="686"/>
      <c r="BJ19" s="686"/>
      <c r="BK19" s="686"/>
      <c r="BL19" s="686"/>
      <c r="BM19" s="686"/>
      <c r="BN19" s="687"/>
      <c r="BO19" s="688">
        <v>0.4</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c r="B20" s="682" t="s">
        <v>274</v>
      </c>
      <c r="C20" s="683"/>
      <c r="D20" s="683"/>
      <c r="E20" s="683"/>
      <c r="F20" s="683"/>
      <c r="G20" s="683"/>
      <c r="H20" s="683"/>
      <c r="I20" s="683"/>
      <c r="J20" s="683"/>
      <c r="K20" s="683"/>
      <c r="L20" s="683"/>
      <c r="M20" s="683"/>
      <c r="N20" s="683"/>
      <c r="O20" s="683"/>
      <c r="P20" s="683"/>
      <c r="Q20" s="684"/>
      <c r="R20" s="685">
        <v>1712</v>
      </c>
      <c r="S20" s="686"/>
      <c r="T20" s="686"/>
      <c r="U20" s="686"/>
      <c r="V20" s="686"/>
      <c r="W20" s="686"/>
      <c r="X20" s="686"/>
      <c r="Y20" s="687"/>
      <c r="Z20" s="688">
        <v>0</v>
      </c>
      <c r="AA20" s="688"/>
      <c r="AB20" s="688"/>
      <c r="AC20" s="688"/>
      <c r="AD20" s="689">
        <v>1712</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2537</v>
      </c>
      <c r="BH20" s="686"/>
      <c r="BI20" s="686"/>
      <c r="BJ20" s="686"/>
      <c r="BK20" s="686"/>
      <c r="BL20" s="686"/>
      <c r="BM20" s="686"/>
      <c r="BN20" s="687"/>
      <c r="BO20" s="688">
        <v>0.4</v>
      </c>
      <c r="BP20" s="688"/>
      <c r="BQ20" s="688"/>
      <c r="BR20" s="688"/>
      <c r="BS20" s="694" t="s">
        <v>129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10538851</v>
      </c>
      <c r="CS20" s="686"/>
      <c r="CT20" s="686"/>
      <c r="CU20" s="686"/>
      <c r="CV20" s="686"/>
      <c r="CW20" s="686"/>
      <c r="CX20" s="686"/>
      <c r="CY20" s="687"/>
      <c r="CZ20" s="688">
        <v>100</v>
      </c>
      <c r="DA20" s="688"/>
      <c r="DB20" s="688"/>
      <c r="DC20" s="688"/>
      <c r="DD20" s="694">
        <v>2362761</v>
      </c>
      <c r="DE20" s="686"/>
      <c r="DF20" s="686"/>
      <c r="DG20" s="686"/>
      <c r="DH20" s="686"/>
      <c r="DI20" s="686"/>
      <c r="DJ20" s="686"/>
      <c r="DK20" s="686"/>
      <c r="DL20" s="686"/>
      <c r="DM20" s="686"/>
      <c r="DN20" s="686"/>
      <c r="DO20" s="686"/>
      <c r="DP20" s="687"/>
      <c r="DQ20" s="694">
        <v>5774083</v>
      </c>
      <c r="DR20" s="686"/>
      <c r="DS20" s="686"/>
      <c r="DT20" s="686"/>
      <c r="DU20" s="686"/>
      <c r="DV20" s="686"/>
      <c r="DW20" s="686"/>
      <c r="DX20" s="686"/>
      <c r="DY20" s="686"/>
      <c r="DZ20" s="686"/>
      <c r="EA20" s="686"/>
      <c r="EB20" s="686"/>
      <c r="EC20" s="695"/>
    </row>
    <row r="21" spans="2:133" ht="11.25" customHeight="1">
      <c r="B21" s="682" t="s">
        <v>277</v>
      </c>
      <c r="C21" s="683"/>
      <c r="D21" s="683"/>
      <c r="E21" s="683"/>
      <c r="F21" s="683"/>
      <c r="G21" s="683"/>
      <c r="H21" s="683"/>
      <c r="I21" s="683"/>
      <c r="J21" s="683"/>
      <c r="K21" s="683"/>
      <c r="L21" s="683"/>
      <c r="M21" s="683"/>
      <c r="N21" s="683"/>
      <c r="O21" s="683"/>
      <c r="P21" s="683"/>
      <c r="Q21" s="684"/>
      <c r="R21" s="685">
        <v>617</v>
      </c>
      <c r="S21" s="686"/>
      <c r="T21" s="686"/>
      <c r="U21" s="686"/>
      <c r="V21" s="686"/>
      <c r="W21" s="686"/>
      <c r="X21" s="686"/>
      <c r="Y21" s="687"/>
      <c r="Z21" s="688">
        <v>0</v>
      </c>
      <c r="AA21" s="688"/>
      <c r="AB21" s="688"/>
      <c r="AC21" s="688"/>
      <c r="AD21" s="689">
        <v>617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2537</v>
      </c>
      <c r="BH21" s="686"/>
      <c r="BI21" s="686"/>
      <c r="BJ21" s="686"/>
      <c r="BK21" s="686"/>
      <c r="BL21" s="686"/>
      <c r="BM21" s="686"/>
      <c r="BN21" s="687"/>
      <c r="BO21" s="688">
        <v>0.4</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279</v>
      </c>
      <c r="C22" s="683"/>
      <c r="D22" s="683"/>
      <c r="E22" s="683"/>
      <c r="F22" s="683"/>
      <c r="G22" s="683"/>
      <c r="H22" s="683"/>
      <c r="I22" s="683"/>
      <c r="J22" s="683"/>
      <c r="K22" s="683"/>
      <c r="L22" s="683"/>
      <c r="M22" s="683"/>
      <c r="N22" s="683"/>
      <c r="O22" s="683"/>
      <c r="P22" s="683"/>
      <c r="Q22" s="684"/>
      <c r="R22" s="685">
        <v>4263318</v>
      </c>
      <c r="S22" s="686"/>
      <c r="T22" s="686"/>
      <c r="U22" s="686"/>
      <c r="V22" s="686"/>
      <c r="W22" s="686"/>
      <c r="X22" s="686"/>
      <c r="Y22" s="687"/>
      <c r="Z22" s="688">
        <v>39.700000000000003</v>
      </c>
      <c r="AA22" s="688"/>
      <c r="AB22" s="688"/>
      <c r="AC22" s="688"/>
      <c r="AD22" s="689">
        <v>3655468</v>
      </c>
      <c r="AE22" s="689"/>
      <c r="AF22" s="689"/>
      <c r="AG22" s="689"/>
      <c r="AH22" s="689"/>
      <c r="AI22" s="689"/>
      <c r="AJ22" s="689"/>
      <c r="AK22" s="689"/>
      <c r="AL22" s="690">
        <v>80.099999999999994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282</v>
      </c>
      <c r="C23" s="683"/>
      <c r="D23" s="683"/>
      <c r="E23" s="683"/>
      <c r="F23" s="683"/>
      <c r="G23" s="683"/>
      <c r="H23" s="683"/>
      <c r="I23" s="683"/>
      <c r="J23" s="683"/>
      <c r="K23" s="683"/>
      <c r="L23" s="683"/>
      <c r="M23" s="683"/>
      <c r="N23" s="683"/>
      <c r="O23" s="683"/>
      <c r="P23" s="683"/>
      <c r="Q23" s="684"/>
      <c r="R23" s="685">
        <v>3655468</v>
      </c>
      <c r="S23" s="686"/>
      <c r="T23" s="686"/>
      <c r="U23" s="686"/>
      <c r="V23" s="686"/>
      <c r="W23" s="686"/>
      <c r="X23" s="686"/>
      <c r="Y23" s="687"/>
      <c r="Z23" s="688">
        <v>34</v>
      </c>
      <c r="AA23" s="688"/>
      <c r="AB23" s="688"/>
      <c r="AC23" s="688"/>
      <c r="AD23" s="689">
        <v>3655468</v>
      </c>
      <c r="AE23" s="689"/>
      <c r="AF23" s="689"/>
      <c r="AG23" s="689"/>
      <c r="AH23" s="689"/>
      <c r="AI23" s="689"/>
      <c r="AJ23" s="689"/>
      <c r="AK23" s="689"/>
      <c r="AL23" s="690">
        <v>80.099999999999994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c r="B24" s="682" t="s">
        <v>289</v>
      </c>
      <c r="C24" s="683"/>
      <c r="D24" s="683"/>
      <c r="E24" s="683"/>
      <c r="F24" s="683"/>
      <c r="G24" s="683"/>
      <c r="H24" s="683"/>
      <c r="I24" s="683"/>
      <c r="J24" s="683"/>
      <c r="K24" s="683"/>
      <c r="L24" s="683"/>
      <c r="M24" s="683"/>
      <c r="N24" s="683"/>
      <c r="O24" s="683"/>
      <c r="P24" s="683"/>
      <c r="Q24" s="684"/>
      <c r="R24" s="685">
        <v>607850</v>
      </c>
      <c r="S24" s="686"/>
      <c r="T24" s="686"/>
      <c r="U24" s="686"/>
      <c r="V24" s="686"/>
      <c r="W24" s="686"/>
      <c r="X24" s="686"/>
      <c r="Y24" s="687"/>
      <c r="Z24" s="688">
        <v>5.7</v>
      </c>
      <c r="AA24" s="688"/>
      <c r="AB24" s="688"/>
      <c r="AC24" s="688"/>
      <c r="AD24" s="689" t="s">
        <v>129</v>
      </c>
      <c r="AE24" s="689"/>
      <c r="AF24" s="689"/>
      <c r="AG24" s="689"/>
      <c r="AH24" s="689"/>
      <c r="AI24" s="689"/>
      <c r="AJ24" s="689"/>
      <c r="AK24" s="689"/>
      <c r="AL24" s="690" t="s">
        <v>129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234</v>
      </c>
      <c r="BP24" s="688"/>
      <c r="BQ24" s="688"/>
      <c r="BR24" s="688"/>
      <c r="BS24" s="694" t="s">
        <v>129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3414803</v>
      </c>
      <c r="CS24" s="675"/>
      <c r="CT24" s="675"/>
      <c r="CU24" s="675"/>
      <c r="CV24" s="675"/>
      <c r="CW24" s="675"/>
      <c r="CX24" s="675"/>
      <c r="CY24" s="676"/>
      <c r="CZ24" s="679">
        <v>32.4</v>
      </c>
      <c r="DA24" s="680"/>
      <c r="DB24" s="680"/>
      <c r="DC24" s="699"/>
      <c r="DD24" s="723">
        <v>2817526</v>
      </c>
      <c r="DE24" s="675"/>
      <c r="DF24" s="675"/>
      <c r="DG24" s="675"/>
      <c r="DH24" s="675"/>
      <c r="DI24" s="675"/>
      <c r="DJ24" s="675"/>
      <c r="DK24" s="676"/>
      <c r="DL24" s="723">
        <v>2393751</v>
      </c>
      <c r="DM24" s="675"/>
      <c r="DN24" s="675"/>
      <c r="DO24" s="675"/>
      <c r="DP24" s="675"/>
      <c r="DQ24" s="675"/>
      <c r="DR24" s="675"/>
      <c r="DS24" s="675"/>
      <c r="DT24" s="675"/>
      <c r="DU24" s="675"/>
      <c r="DV24" s="676"/>
      <c r="DW24" s="679">
        <v>50.7</v>
      </c>
      <c r="DX24" s="680"/>
      <c r="DY24" s="680"/>
      <c r="DZ24" s="680"/>
      <c r="EA24" s="680"/>
      <c r="EB24" s="680"/>
      <c r="EC24" s="681"/>
    </row>
    <row r="25" spans="2:133" ht="11.25" customHeight="1">
      <c r="B25" s="682" t="s">
        <v>292</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234</v>
      </c>
      <c r="AE25" s="689"/>
      <c r="AF25" s="689"/>
      <c r="AG25" s="689"/>
      <c r="AH25" s="689"/>
      <c r="AI25" s="689"/>
      <c r="AJ25" s="689"/>
      <c r="AK25" s="689"/>
      <c r="AL25" s="690" t="s">
        <v>129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129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1424202</v>
      </c>
      <c r="CS25" s="719"/>
      <c r="CT25" s="719"/>
      <c r="CU25" s="719"/>
      <c r="CV25" s="719"/>
      <c r="CW25" s="719"/>
      <c r="CX25" s="719"/>
      <c r="CY25" s="720"/>
      <c r="CZ25" s="690">
        <v>13.5</v>
      </c>
      <c r="DA25" s="721"/>
      <c r="DB25" s="721"/>
      <c r="DC25" s="724"/>
      <c r="DD25" s="694">
        <v>1373603</v>
      </c>
      <c r="DE25" s="719"/>
      <c r="DF25" s="719"/>
      <c r="DG25" s="719"/>
      <c r="DH25" s="719"/>
      <c r="DI25" s="719"/>
      <c r="DJ25" s="719"/>
      <c r="DK25" s="720"/>
      <c r="DL25" s="694">
        <v>1131119</v>
      </c>
      <c r="DM25" s="719"/>
      <c r="DN25" s="719"/>
      <c r="DO25" s="719"/>
      <c r="DP25" s="719"/>
      <c r="DQ25" s="719"/>
      <c r="DR25" s="719"/>
      <c r="DS25" s="719"/>
      <c r="DT25" s="719"/>
      <c r="DU25" s="719"/>
      <c r="DV25" s="720"/>
      <c r="DW25" s="690">
        <v>24</v>
      </c>
      <c r="DX25" s="721"/>
      <c r="DY25" s="721"/>
      <c r="DZ25" s="721"/>
      <c r="EA25" s="721"/>
      <c r="EB25" s="721"/>
      <c r="EC25" s="722"/>
    </row>
    <row r="26" spans="2:133" ht="11.25" customHeight="1">
      <c r="B26" s="682" t="s">
        <v>295</v>
      </c>
      <c r="C26" s="683"/>
      <c r="D26" s="683"/>
      <c r="E26" s="683"/>
      <c r="F26" s="683"/>
      <c r="G26" s="683"/>
      <c r="H26" s="683"/>
      <c r="I26" s="683"/>
      <c r="J26" s="683"/>
      <c r="K26" s="683"/>
      <c r="L26" s="683"/>
      <c r="M26" s="683"/>
      <c r="N26" s="683"/>
      <c r="O26" s="683"/>
      <c r="P26" s="683"/>
      <c r="Q26" s="684"/>
      <c r="R26" s="685">
        <v>5166599</v>
      </c>
      <c r="S26" s="686"/>
      <c r="T26" s="686"/>
      <c r="U26" s="686"/>
      <c r="V26" s="686"/>
      <c r="W26" s="686"/>
      <c r="X26" s="686"/>
      <c r="Y26" s="687"/>
      <c r="Z26" s="688">
        <v>48.1</v>
      </c>
      <c r="AA26" s="688"/>
      <c r="AB26" s="688"/>
      <c r="AC26" s="688"/>
      <c r="AD26" s="689">
        <v>4558749</v>
      </c>
      <c r="AE26" s="689"/>
      <c r="AF26" s="689"/>
      <c r="AG26" s="689"/>
      <c r="AH26" s="689"/>
      <c r="AI26" s="689"/>
      <c r="AJ26" s="689"/>
      <c r="AK26" s="689"/>
      <c r="AL26" s="690">
        <v>99.9</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768730</v>
      </c>
      <c r="CS26" s="686"/>
      <c r="CT26" s="686"/>
      <c r="CU26" s="686"/>
      <c r="CV26" s="686"/>
      <c r="CW26" s="686"/>
      <c r="CX26" s="686"/>
      <c r="CY26" s="687"/>
      <c r="CZ26" s="690">
        <v>7.3</v>
      </c>
      <c r="DA26" s="721"/>
      <c r="DB26" s="721"/>
      <c r="DC26" s="724"/>
      <c r="DD26" s="694">
        <v>749595</v>
      </c>
      <c r="DE26" s="686"/>
      <c r="DF26" s="686"/>
      <c r="DG26" s="686"/>
      <c r="DH26" s="686"/>
      <c r="DI26" s="686"/>
      <c r="DJ26" s="686"/>
      <c r="DK26" s="687"/>
      <c r="DL26" s="694" t="s">
        <v>129</v>
      </c>
      <c r="DM26" s="686"/>
      <c r="DN26" s="686"/>
      <c r="DO26" s="686"/>
      <c r="DP26" s="686"/>
      <c r="DQ26" s="686"/>
      <c r="DR26" s="686"/>
      <c r="DS26" s="686"/>
      <c r="DT26" s="686"/>
      <c r="DU26" s="686"/>
      <c r="DV26" s="687"/>
      <c r="DW26" s="690" t="s">
        <v>234</v>
      </c>
      <c r="DX26" s="721"/>
      <c r="DY26" s="721"/>
      <c r="DZ26" s="721"/>
      <c r="EA26" s="721"/>
      <c r="EB26" s="721"/>
      <c r="EC26" s="722"/>
    </row>
    <row r="27" spans="2:133" ht="11.25" customHeight="1">
      <c r="B27" s="682" t="s">
        <v>298</v>
      </c>
      <c r="C27" s="683"/>
      <c r="D27" s="683"/>
      <c r="E27" s="683"/>
      <c r="F27" s="683"/>
      <c r="G27" s="683"/>
      <c r="H27" s="683"/>
      <c r="I27" s="683"/>
      <c r="J27" s="683"/>
      <c r="K27" s="683"/>
      <c r="L27" s="683"/>
      <c r="M27" s="683"/>
      <c r="N27" s="683"/>
      <c r="O27" s="683"/>
      <c r="P27" s="683"/>
      <c r="Q27" s="684"/>
      <c r="R27" s="685">
        <v>809</v>
      </c>
      <c r="S27" s="686"/>
      <c r="T27" s="686"/>
      <c r="U27" s="686"/>
      <c r="V27" s="686"/>
      <c r="W27" s="686"/>
      <c r="X27" s="686"/>
      <c r="Y27" s="687"/>
      <c r="Z27" s="688">
        <v>0</v>
      </c>
      <c r="AA27" s="688"/>
      <c r="AB27" s="688"/>
      <c r="AC27" s="688"/>
      <c r="AD27" s="689">
        <v>809</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636512</v>
      </c>
      <c r="BH27" s="686"/>
      <c r="BI27" s="686"/>
      <c r="BJ27" s="686"/>
      <c r="BK27" s="686"/>
      <c r="BL27" s="686"/>
      <c r="BM27" s="686"/>
      <c r="BN27" s="687"/>
      <c r="BO27" s="688">
        <v>100</v>
      </c>
      <c r="BP27" s="688"/>
      <c r="BQ27" s="688"/>
      <c r="BR27" s="688"/>
      <c r="BS27" s="694">
        <v>28550</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719428</v>
      </c>
      <c r="CS27" s="719"/>
      <c r="CT27" s="719"/>
      <c r="CU27" s="719"/>
      <c r="CV27" s="719"/>
      <c r="CW27" s="719"/>
      <c r="CX27" s="719"/>
      <c r="CY27" s="720"/>
      <c r="CZ27" s="690">
        <v>6.8</v>
      </c>
      <c r="DA27" s="721"/>
      <c r="DB27" s="721"/>
      <c r="DC27" s="724"/>
      <c r="DD27" s="694">
        <v>202715</v>
      </c>
      <c r="DE27" s="719"/>
      <c r="DF27" s="719"/>
      <c r="DG27" s="719"/>
      <c r="DH27" s="719"/>
      <c r="DI27" s="719"/>
      <c r="DJ27" s="719"/>
      <c r="DK27" s="720"/>
      <c r="DL27" s="694">
        <v>198538</v>
      </c>
      <c r="DM27" s="719"/>
      <c r="DN27" s="719"/>
      <c r="DO27" s="719"/>
      <c r="DP27" s="719"/>
      <c r="DQ27" s="719"/>
      <c r="DR27" s="719"/>
      <c r="DS27" s="719"/>
      <c r="DT27" s="719"/>
      <c r="DU27" s="719"/>
      <c r="DV27" s="720"/>
      <c r="DW27" s="690">
        <v>4.2</v>
      </c>
      <c r="DX27" s="721"/>
      <c r="DY27" s="721"/>
      <c r="DZ27" s="721"/>
      <c r="EA27" s="721"/>
      <c r="EB27" s="721"/>
      <c r="EC27" s="722"/>
    </row>
    <row r="28" spans="2:133" ht="11.25" customHeight="1">
      <c r="B28" s="682" t="s">
        <v>301</v>
      </c>
      <c r="C28" s="683"/>
      <c r="D28" s="683"/>
      <c r="E28" s="683"/>
      <c r="F28" s="683"/>
      <c r="G28" s="683"/>
      <c r="H28" s="683"/>
      <c r="I28" s="683"/>
      <c r="J28" s="683"/>
      <c r="K28" s="683"/>
      <c r="L28" s="683"/>
      <c r="M28" s="683"/>
      <c r="N28" s="683"/>
      <c r="O28" s="683"/>
      <c r="P28" s="683"/>
      <c r="Q28" s="684"/>
      <c r="R28" s="685">
        <v>38264</v>
      </c>
      <c r="S28" s="686"/>
      <c r="T28" s="686"/>
      <c r="U28" s="686"/>
      <c r="V28" s="686"/>
      <c r="W28" s="686"/>
      <c r="X28" s="686"/>
      <c r="Y28" s="687"/>
      <c r="Z28" s="688">
        <v>0.4</v>
      </c>
      <c r="AA28" s="688"/>
      <c r="AB28" s="688"/>
      <c r="AC28" s="688"/>
      <c r="AD28" s="689" t="s">
        <v>129</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1271173</v>
      </c>
      <c r="CS28" s="686"/>
      <c r="CT28" s="686"/>
      <c r="CU28" s="686"/>
      <c r="CV28" s="686"/>
      <c r="CW28" s="686"/>
      <c r="CX28" s="686"/>
      <c r="CY28" s="687"/>
      <c r="CZ28" s="690">
        <v>12.1</v>
      </c>
      <c r="DA28" s="721"/>
      <c r="DB28" s="721"/>
      <c r="DC28" s="724"/>
      <c r="DD28" s="694">
        <v>1241208</v>
      </c>
      <c r="DE28" s="686"/>
      <c r="DF28" s="686"/>
      <c r="DG28" s="686"/>
      <c r="DH28" s="686"/>
      <c r="DI28" s="686"/>
      <c r="DJ28" s="686"/>
      <c r="DK28" s="687"/>
      <c r="DL28" s="694">
        <v>1064094</v>
      </c>
      <c r="DM28" s="686"/>
      <c r="DN28" s="686"/>
      <c r="DO28" s="686"/>
      <c r="DP28" s="686"/>
      <c r="DQ28" s="686"/>
      <c r="DR28" s="686"/>
      <c r="DS28" s="686"/>
      <c r="DT28" s="686"/>
      <c r="DU28" s="686"/>
      <c r="DV28" s="687"/>
      <c r="DW28" s="690">
        <v>22.5</v>
      </c>
      <c r="DX28" s="721"/>
      <c r="DY28" s="721"/>
      <c r="DZ28" s="721"/>
      <c r="EA28" s="721"/>
      <c r="EB28" s="721"/>
      <c r="EC28" s="722"/>
    </row>
    <row r="29" spans="2:133" ht="11.25" customHeight="1">
      <c r="B29" s="682" t="s">
        <v>303</v>
      </c>
      <c r="C29" s="683"/>
      <c r="D29" s="683"/>
      <c r="E29" s="683"/>
      <c r="F29" s="683"/>
      <c r="G29" s="683"/>
      <c r="H29" s="683"/>
      <c r="I29" s="683"/>
      <c r="J29" s="683"/>
      <c r="K29" s="683"/>
      <c r="L29" s="683"/>
      <c r="M29" s="683"/>
      <c r="N29" s="683"/>
      <c r="O29" s="683"/>
      <c r="P29" s="683"/>
      <c r="Q29" s="684"/>
      <c r="R29" s="685">
        <v>164647</v>
      </c>
      <c r="S29" s="686"/>
      <c r="T29" s="686"/>
      <c r="U29" s="686"/>
      <c r="V29" s="686"/>
      <c r="W29" s="686"/>
      <c r="X29" s="686"/>
      <c r="Y29" s="687"/>
      <c r="Z29" s="688">
        <v>1.5</v>
      </c>
      <c r="AA29" s="688"/>
      <c r="AB29" s="688"/>
      <c r="AC29" s="688"/>
      <c r="AD29" s="689">
        <v>5376</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305</v>
      </c>
      <c r="CG29" s="701"/>
      <c r="CH29" s="701"/>
      <c r="CI29" s="701"/>
      <c r="CJ29" s="701"/>
      <c r="CK29" s="701"/>
      <c r="CL29" s="701"/>
      <c r="CM29" s="701"/>
      <c r="CN29" s="701"/>
      <c r="CO29" s="701"/>
      <c r="CP29" s="701"/>
      <c r="CQ29" s="702"/>
      <c r="CR29" s="685">
        <v>1271019</v>
      </c>
      <c r="CS29" s="719"/>
      <c r="CT29" s="719"/>
      <c r="CU29" s="719"/>
      <c r="CV29" s="719"/>
      <c r="CW29" s="719"/>
      <c r="CX29" s="719"/>
      <c r="CY29" s="720"/>
      <c r="CZ29" s="690">
        <v>12.1</v>
      </c>
      <c r="DA29" s="721"/>
      <c r="DB29" s="721"/>
      <c r="DC29" s="724"/>
      <c r="DD29" s="694">
        <v>1241054</v>
      </c>
      <c r="DE29" s="719"/>
      <c r="DF29" s="719"/>
      <c r="DG29" s="719"/>
      <c r="DH29" s="719"/>
      <c r="DI29" s="719"/>
      <c r="DJ29" s="719"/>
      <c r="DK29" s="720"/>
      <c r="DL29" s="694">
        <v>1063940</v>
      </c>
      <c r="DM29" s="719"/>
      <c r="DN29" s="719"/>
      <c r="DO29" s="719"/>
      <c r="DP29" s="719"/>
      <c r="DQ29" s="719"/>
      <c r="DR29" s="719"/>
      <c r="DS29" s="719"/>
      <c r="DT29" s="719"/>
      <c r="DU29" s="719"/>
      <c r="DV29" s="720"/>
      <c r="DW29" s="690">
        <v>22.5</v>
      </c>
      <c r="DX29" s="721"/>
      <c r="DY29" s="721"/>
      <c r="DZ29" s="721"/>
      <c r="EA29" s="721"/>
      <c r="EB29" s="721"/>
      <c r="EC29" s="722"/>
    </row>
    <row r="30" spans="2:133" ht="11.25" customHeight="1">
      <c r="B30" s="682" t="s">
        <v>306</v>
      </c>
      <c r="C30" s="683"/>
      <c r="D30" s="683"/>
      <c r="E30" s="683"/>
      <c r="F30" s="683"/>
      <c r="G30" s="683"/>
      <c r="H30" s="683"/>
      <c r="I30" s="683"/>
      <c r="J30" s="683"/>
      <c r="K30" s="683"/>
      <c r="L30" s="683"/>
      <c r="M30" s="683"/>
      <c r="N30" s="683"/>
      <c r="O30" s="683"/>
      <c r="P30" s="683"/>
      <c r="Q30" s="684"/>
      <c r="R30" s="685">
        <v>22053</v>
      </c>
      <c r="S30" s="686"/>
      <c r="T30" s="686"/>
      <c r="U30" s="686"/>
      <c r="V30" s="686"/>
      <c r="W30" s="686"/>
      <c r="X30" s="686"/>
      <c r="Y30" s="687"/>
      <c r="Z30" s="688">
        <v>0.2</v>
      </c>
      <c r="AA30" s="688"/>
      <c r="AB30" s="688"/>
      <c r="AC30" s="688"/>
      <c r="AD30" s="689" t="s">
        <v>234</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1211738</v>
      </c>
      <c r="CS30" s="686"/>
      <c r="CT30" s="686"/>
      <c r="CU30" s="686"/>
      <c r="CV30" s="686"/>
      <c r="CW30" s="686"/>
      <c r="CX30" s="686"/>
      <c r="CY30" s="687"/>
      <c r="CZ30" s="690">
        <v>11.5</v>
      </c>
      <c r="DA30" s="721"/>
      <c r="DB30" s="721"/>
      <c r="DC30" s="724"/>
      <c r="DD30" s="694">
        <v>1184881</v>
      </c>
      <c r="DE30" s="686"/>
      <c r="DF30" s="686"/>
      <c r="DG30" s="686"/>
      <c r="DH30" s="686"/>
      <c r="DI30" s="686"/>
      <c r="DJ30" s="686"/>
      <c r="DK30" s="687"/>
      <c r="DL30" s="694">
        <v>1007767</v>
      </c>
      <c r="DM30" s="686"/>
      <c r="DN30" s="686"/>
      <c r="DO30" s="686"/>
      <c r="DP30" s="686"/>
      <c r="DQ30" s="686"/>
      <c r="DR30" s="686"/>
      <c r="DS30" s="686"/>
      <c r="DT30" s="686"/>
      <c r="DU30" s="686"/>
      <c r="DV30" s="687"/>
      <c r="DW30" s="690">
        <v>21.3</v>
      </c>
      <c r="DX30" s="721"/>
      <c r="DY30" s="721"/>
      <c r="DZ30" s="721"/>
      <c r="EA30" s="721"/>
      <c r="EB30" s="721"/>
      <c r="EC30" s="722"/>
    </row>
    <row r="31" spans="2:133" ht="11.25" customHeight="1">
      <c r="B31" s="682" t="s">
        <v>310</v>
      </c>
      <c r="C31" s="683"/>
      <c r="D31" s="683"/>
      <c r="E31" s="683"/>
      <c r="F31" s="683"/>
      <c r="G31" s="683"/>
      <c r="H31" s="683"/>
      <c r="I31" s="683"/>
      <c r="J31" s="683"/>
      <c r="K31" s="683"/>
      <c r="L31" s="683"/>
      <c r="M31" s="683"/>
      <c r="N31" s="683"/>
      <c r="O31" s="683"/>
      <c r="P31" s="683"/>
      <c r="Q31" s="684"/>
      <c r="R31" s="685">
        <v>1987926</v>
      </c>
      <c r="S31" s="686"/>
      <c r="T31" s="686"/>
      <c r="U31" s="686"/>
      <c r="V31" s="686"/>
      <c r="W31" s="686"/>
      <c r="X31" s="686"/>
      <c r="Y31" s="687"/>
      <c r="Z31" s="688">
        <v>18.5</v>
      </c>
      <c r="AA31" s="688"/>
      <c r="AB31" s="688"/>
      <c r="AC31" s="688"/>
      <c r="AD31" s="689" t="s">
        <v>129</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41">
        <v>94.7</v>
      </c>
      <c r="BH31" s="737"/>
      <c r="BI31" s="737"/>
      <c r="BJ31" s="737"/>
      <c r="BK31" s="737"/>
      <c r="BL31" s="737"/>
      <c r="BM31" s="680">
        <v>91.3</v>
      </c>
      <c r="BN31" s="737"/>
      <c r="BO31" s="737"/>
      <c r="BP31" s="737"/>
      <c r="BQ31" s="738"/>
      <c r="BR31" s="741">
        <v>99.1</v>
      </c>
      <c r="BS31" s="737"/>
      <c r="BT31" s="737"/>
      <c r="BU31" s="737"/>
      <c r="BV31" s="737"/>
      <c r="BW31" s="737"/>
      <c r="BX31" s="680">
        <v>95.8</v>
      </c>
      <c r="BY31" s="737"/>
      <c r="BZ31" s="737"/>
      <c r="CA31" s="737"/>
      <c r="CB31" s="738"/>
      <c r="CD31" s="733"/>
      <c r="CE31" s="734"/>
      <c r="CF31" s="700" t="s">
        <v>313</v>
      </c>
      <c r="CG31" s="701"/>
      <c r="CH31" s="701"/>
      <c r="CI31" s="701"/>
      <c r="CJ31" s="701"/>
      <c r="CK31" s="701"/>
      <c r="CL31" s="701"/>
      <c r="CM31" s="701"/>
      <c r="CN31" s="701"/>
      <c r="CO31" s="701"/>
      <c r="CP31" s="701"/>
      <c r="CQ31" s="702"/>
      <c r="CR31" s="685">
        <v>59281</v>
      </c>
      <c r="CS31" s="719"/>
      <c r="CT31" s="719"/>
      <c r="CU31" s="719"/>
      <c r="CV31" s="719"/>
      <c r="CW31" s="719"/>
      <c r="CX31" s="719"/>
      <c r="CY31" s="720"/>
      <c r="CZ31" s="690">
        <v>0.6</v>
      </c>
      <c r="DA31" s="721"/>
      <c r="DB31" s="721"/>
      <c r="DC31" s="724"/>
      <c r="DD31" s="694">
        <v>56173</v>
      </c>
      <c r="DE31" s="719"/>
      <c r="DF31" s="719"/>
      <c r="DG31" s="719"/>
      <c r="DH31" s="719"/>
      <c r="DI31" s="719"/>
      <c r="DJ31" s="719"/>
      <c r="DK31" s="720"/>
      <c r="DL31" s="694">
        <v>56173</v>
      </c>
      <c r="DM31" s="719"/>
      <c r="DN31" s="719"/>
      <c r="DO31" s="719"/>
      <c r="DP31" s="719"/>
      <c r="DQ31" s="719"/>
      <c r="DR31" s="719"/>
      <c r="DS31" s="719"/>
      <c r="DT31" s="719"/>
      <c r="DU31" s="719"/>
      <c r="DV31" s="720"/>
      <c r="DW31" s="690">
        <v>1.2</v>
      </c>
      <c r="DX31" s="721"/>
      <c r="DY31" s="721"/>
      <c r="DZ31" s="721"/>
      <c r="EA31" s="721"/>
      <c r="EB31" s="721"/>
      <c r="EC31" s="722"/>
    </row>
    <row r="32" spans="2:133" ht="11.25" customHeight="1">
      <c r="B32" s="752" t="s">
        <v>314</v>
      </c>
      <c r="C32" s="753"/>
      <c r="D32" s="753"/>
      <c r="E32" s="753"/>
      <c r="F32" s="753"/>
      <c r="G32" s="753"/>
      <c r="H32" s="753"/>
      <c r="I32" s="753"/>
      <c r="J32" s="753"/>
      <c r="K32" s="753"/>
      <c r="L32" s="753"/>
      <c r="M32" s="753"/>
      <c r="N32" s="753"/>
      <c r="O32" s="753"/>
      <c r="P32" s="753"/>
      <c r="Q32" s="754"/>
      <c r="R32" s="685" t="s">
        <v>129</v>
      </c>
      <c r="S32" s="686"/>
      <c r="T32" s="686"/>
      <c r="U32" s="686"/>
      <c r="V32" s="686"/>
      <c r="W32" s="686"/>
      <c r="X32" s="686"/>
      <c r="Y32" s="687"/>
      <c r="Z32" s="688" t="s">
        <v>234</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99.5</v>
      </c>
      <c r="BH32" s="719"/>
      <c r="BI32" s="719"/>
      <c r="BJ32" s="719"/>
      <c r="BK32" s="719"/>
      <c r="BL32" s="719"/>
      <c r="BM32" s="691">
        <v>99</v>
      </c>
      <c r="BN32" s="739"/>
      <c r="BO32" s="739"/>
      <c r="BP32" s="739"/>
      <c r="BQ32" s="740"/>
      <c r="BR32" s="751">
        <v>99.8</v>
      </c>
      <c r="BS32" s="719"/>
      <c r="BT32" s="719"/>
      <c r="BU32" s="719"/>
      <c r="BV32" s="719"/>
      <c r="BW32" s="719"/>
      <c r="BX32" s="691">
        <v>99.2</v>
      </c>
      <c r="BY32" s="739"/>
      <c r="BZ32" s="739"/>
      <c r="CA32" s="739"/>
      <c r="CB32" s="740"/>
      <c r="CD32" s="735"/>
      <c r="CE32" s="736"/>
      <c r="CF32" s="700" t="s">
        <v>317</v>
      </c>
      <c r="CG32" s="701"/>
      <c r="CH32" s="701"/>
      <c r="CI32" s="701"/>
      <c r="CJ32" s="701"/>
      <c r="CK32" s="701"/>
      <c r="CL32" s="701"/>
      <c r="CM32" s="701"/>
      <c r="CN32" s="701"/>
      <c r="CO32" s="701"/>
      <c r="CP32" s="701"/>
      <c r="CQ32" s="702"/>
      <c r="CR32" s="685">
        <v>154</v>
      </c>
      <c r="CS32" s="686"/>
      <c r="CT32" s="686"/>
      <c r="CU32" s="686"/>
      <c r="CV32" s="686"/>
      <c r="CW32" s="686"/>
      <c r="CX32" s="686"/>
      <c r="CY32" s="687"/>
      <c r="CZ32" s="690">
        <v>0</v>
      </c>
      <c r="DA32" s="721"/>
      <c r="DB32" s="721"/>
      <c r="DC32" s="724"/>
      <c r="DD32" s="694">
        <v>154</v>
      </c>
      <c r="DE32" s="686"/>
      <c r="DF32" s="686"/>
      <c r="DG32" s="686"/>
      <c r="DH32" s="686"/>
      <c r="DI32" s="686"/>
      <c r="DJ32" s="686"/>
      <c r="DK32" s="687"/>
      <c r="DL32" s="694">
        <v>154</v>
      </c>
      <c r="DM32" s="686"/>
      <c r="DN32" s="686"/>
      <c r="DO32" s="686"/>
      <c r="DP32" s="686"/>
      <c r="DQ32" s="686"/>
      <c r="DR32" s="686"/>
      <c r="DS32" s="686"/>
      <c r="DT32" s="686"/>
      <c r="DU32" s="686"/>
      <c r="DV32" s="687"/>
      <c r="DW32" s="690">
        <v>0</v>
      </c>
      <c r="DX32" s="721"/>
      <c r="DY32" s="721"/>
      <c r="DZ32" s="721"/>
      <c r="EA32" s="721"/>
      <c r="EB32" s="721"/>
      <c r="EC32" s="722"/>
    </row>
    <row r="33" spans="2:133" ht="11.25" customHeight="1">
      <c r="B33" s="682" t="s">
        <v>318</v>
      </c>
      <c r="C33" s="683"/>
      <c r="D33" s="683"/>
      <c r="E33" s="683"/>
      <c r="F33" s="683"/>
      <c r="G33" s="683"/>
      <c r="H33" s="683"/>
      <c r="I33" s="683"/>
      <c r="J33" s="683"/>
      <c r="K33" s="683"/>
      <c r="L33" s="683"/>
      <c r="M33" s="683"/>
      <c r="N33" s="683"/>
      <c r="O33" s="683"/>
      <c r="P33" s="683"/>
      <c r="Q33" s="684"/>
      <c r="R33" s="685">
        <v>532677</v>
      </c>
      <c r="S33" s="686"/>
      <c r="T33" s="686"/>
      <c r="U33" s="686"/>
      <c r="V33" s="686"/>
      <c r="W33" s="686"/>
      <c r="X33" s="686"/>
      <c r="Y33" s="687"/>
      <c r="Z33" s="688">
        <v>5</v>
      </c>
      <c r="AA33" s="688"/>
      <c r="AB33" s="688"/>
      <c r="AC33" s="688"/>
      <c r="AD33" s="689" t="s">
        <v>129</v>
      </c>
      <c r="AE33" s="689"/>
      <c r="AF33" s="689"/>
      <c r="AG33" s="689"/>
      <c r="AH33" s="689"/>
      <c r="AI33" s="689"/>
      <c r="AJ33" s="689"/>
      <c r="AK33" s="689"/>
      <c r="AL33" s="690" t="s">
        <v>234</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90.5</v>
      </c>
      <c r="BH33" s="756"/>
      <c r="BI33" s="756"/>
      <c r="BJ33" s="756"/>
      <c r="BK33" s="756"/>
      <c r="BL33" s="756"/>
      <c r="BM33" s="757">
        <v>84.9</v>
      </c>
      <c r="BN33" s="756"/>
      <c r="BO33" s="756"/>
      <c r="BP33" s="756"/>
      <c r="BQ33" s="758"/>
      <c r="BR33" s="755">
        <v>98.5</v>
      </c>
      <c r="BS33" s="756"/>
      <c r="BT33" s="756"/>
      <c r="BU33" s="756"/>
      <c r="BV33" s="756"/>
      <c r="BW33" s="756"/>
      <c r="BX33" s="757">
        <v>92.9</v>
      </c>
      <c r="BY33" s="756"/>
      <c r="BZ33" s="756"/>
      <c r="CA33" s="756"/>
      <c r="CB33" s="758"/>
      <c r="CD33" s="700" t="s">
        <v>320</v>
      </c>
      <c r="CE33" s="701"/>
      <c r="CF33" s="701"/>
      <c r="CG33" s="701"/>
      <c r="CH33" s="701"/>
      <c r="CI33" s="701"/>
      <c r="CJ33" s="701"/>
      <c r="CK33" s="701"/>
      <c r="CL33" s="701"/>
      <c r="CM33" s="701"/>
      <c r="CN33" s="701"/>
      <c r="CO33" s="701"/>
      <c r="CP33" s="701"/>
      <c r="CQ33" s="702"/>
      <c r="CR33" s="685">
        <v>4746214</v>
      </c>
      <c r="CS33" s="719"/>
      <c r="CT33" s="719"/>
      <c r="CU33" s="719"/>
      <c r="CV33" s="719"/>
      <c r="CW33" s="719"/>
      <c r="CX33" s="719"/>
      <c r="CY33" s="720"/>
      <c r="CZ33" s="690">
        <v>45</v>
      </c>
      <c r="DA33" s="721"/>
      <c r="DB33" s="721"/>
      <c r="DC33" s="724"/>
      <c r="DD33" s="694">
        <v>2820005</v>
      </c>
      <c r="DE33" s="719"/>
      <c r="DF33" s="719"/>
      <c r="DG33" s="719"/>
      <c r="DH33" s="719"/>
      <c r="DI33" s="719"/>
      <c r="DJ33" s="719"/>
      <c r="DK33" s="720"/>
      <c r="DL33" s="694">
        <v>1806108</v>
      </c>
      <c r="DM33" s="719"/>
      <c r="DN33" s="719"/>
      <c r="DO33" s="719"/>
      <c r="DP33" s="719"/>
      <c r="DQ33" s="719"/>
      <c r="DR33" s="719"/>
      <c r="DS33" s="719"/>
      <c r="DT33" s="719"/>
      <c r="DU33" s="719"/>
      <c r="DV33" s="720"/>
      <c r="DW33" s="690">
        <v>38.299999999999997</v>
      </c>
      <c r="DX33" s="721"/>
      <c r="DY33" s="721"/>
      <c r="DZ33" s="721"/>
      <c r="EA33" s="721"/>
      <c r="EB33" s="721"/>
      <c r="EC33" s="722"/>
    </row>
    <row r="34" spans="2:133" ht="11.25" customHeight="1">
      <c r="B34" s="682" t="s">
        <v>321</v>
      </c>
      <c r="C34" s="683"/>
      <c r="D34" s="683"/>
      <c r="E34" s="683"/>
      <c r="F34" s="683"/>
      <c r="G34" s="683"/>
      <c r="H34" s="683"/>
      <c r="I34" s="683"/>
      <c r="J34" s="683"/>
      <c r="K34" s="683"/>
      <c r="L34" s="683"/>
      <c r="M34" s="683"/>
      <c r="N34" s="683"/>
      <c r="O34" s="683"/>
      <c r="P34" s="683"/>
      <c r="Q34" s="684"/>
      <c r="R34" s="685">
        <v>19549</v>
      </c>
      <c r="S34" s="686"/>
      <c r="T34" s="686"/>
      <c r="U34" s="686"/>
      <c r="V34" s="686"/>
      <c r="W34" s="686"/>
      <c r="X34" s="686"/>
      <c r="Y34" s="687"/>
      <c r="Z34" s="688">
        <v>0.2</v>
      </c>
      <c r="AA34" s="688"/>
      <c r="AB34" s="688"/>
      <c r="AC34" s="688"/>
      <c r="AD34" s="689" t="s">
        <v>129</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1257639</v>
      </c>
      <c r="CS34" s="686"/>
      <c r="CT34" s="686"/>
      <c r="CU34" s="686"/>
      <c r="CV34" s="686"/>
      <c r="CW34" s="686"/>
      <c r="CX34" s="686"/>
      <c r="CY34" s="687"/>
      <c r="CZ34" s="690">
        <v>11.9</v>
      </c>
      <c r="DA34" s="721"/>
      <c r="DB34" s="721"/>
      <c r="DC34" s="724"/>
      <c r="DD34" s="694">
        <v>861476</v>
      </c>
      <c r="DE34" s="686"/>
      <c r="DF34" s="686"/>
      <c r="DG34" s="686"/>
      <c r="DH34" s="686"/>
      <c r="DI34" s="686"/>
      <c r="DJ34" s="686"/>
      <c r="DK34" s="687"/>
      <c r="DL34" s="694">
        <v>552247</v>
      </c>
      <c r="DM34" s="686"/>
      <c r="DN34" s="686"/>
      <c r="DO34" s="686"/>
      <c r="DP34" s="686"/>
      <c r="DQ34" s="686"/>
      <c r="DR34" s="686"/>
      <c r="DS34" s="686"/>
      <c r="DT34" s="686"/>
      <c r="DU34" s="686"/>
      <c r="DV34" s="687"/>
      <c r="DW34" s="690">
        <v>11.7</v>
      </c>
      <c r="DX34" s="721"/>
      <c r="DY34" s="721"/>
      <c r="DZ34" s="721"/>
      <c r="EA34" s="721"/>
      <c r="EB34" s="721"/>
      <c r="EC34" s="722"/>
    </row>
    <row r="35" spans="2:133" ht="11.25" customHeight="1">
      <c r="B35" s="682" t="s">
        <v>323</v>
      </c>
      <c r="C35" s="683"/>
      <c r="D35" s="683"/>
      <c r="E35" s="683"/>
      <c r="F35" s="683"/>
      <c r="G35" s="683"/>
      <c r="H35" s="683"/>
      <c r="I35" s="683"/>
      <c r="J35" s="683"/>
      <c r="K35" s="683"/>
      <c r="L35" s="683"/>
      <c r="M35" s="683"/>
      <c r="N35" s="683"/>
      <c r="O35" s="683"/>
      <c r="P35" s="683"/>
      <c r="Q35" s="684"/>
      <c r="R35" s="685">
        <v>295269</v>
      </c>
      <c r="S35" s="686"/>
      <c r="T35" s="686"/>
      <c r="U35" s="686"/>
      <c r="V35" s="686"/>
      <c r="W35" s="686"/>
      <c r="X35" s="686"/>
      <c r="Y35" s="687"/>
      <c r="Z35" s="688">
        <v>2.7</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71662</v>
      </c>
      <c r="CS35" s="719"/>
      <c r="CT35" s="719"/>
      <c r="CU35" s="719"/>
      <c r="CV35" s="719"/>
      <c r="CW35" s="719"/>
      <c r="CX35" s="719"/>
      <c r="CY35" s="720"/>
      <c r="CZ35" s="690">
        <v>0.7</v>
      </c>
      <c r="DA35" s="721"/>
      <c r="DB35" s="721"/>
      <c r="DC35" s="724"/>
      <c r="DD35" s="694">
        <v>57853</v>
      </c>
      <c r="DE35" s="719"/>
      <c r="DF35" s="719"/>
      <c r="DG35" s="719"/>
      <c r="DH35" s="719"/>
      <c r="DI35" s="719"/>
      <c r="DJ35" s="719"/>
      <c r="DK35" s="720"/>
      <c r="DL35" s="694">
        <v>50784</v>
      </c>
      <c r="DM35" s="719"/>
      <c r="DN35" s="719"/>
      <c r="DO35" s="719"/>
      <c r="DP35" s="719"/>
      <c r="DQ35" s="719"/>
      <c r="DR35" s="719"/>
      <c r="DS35" s="719"/>
      <c r="DT35" s="719"/>
      <c r="DU35" s="719"/>
      <c r="DV35" s="720"/>
      <c r="DW35" s="690">
        <v>1.1000000000000001</v>
      </c>
      <c r="DX35" s="721"/>
      <c r="DY35" s="721"/>
      <c r="DZ35" s="721"/>
      <c r="EA35" s="721"/>
      <c r="EB35" s="721"/>
      <c r="EC35" s="722"/>
    </row>
    <row r="36" spans="2:133" ht="11.25" customHeight="1">
      <c r="B36" s="682" t="s">
        <v>327</v>
      </c>
      <c r="C36" s="683"/>
      <c r="D36" s="683"/>
      <c r="E36" s="683"/>
      <c r="F36" s="683"/>
      <c r="G36" s="683"/>
      <c r="H36" s="683"/>
      <c r="I36" s="683"/>
      <c r="J36" s="683"/>
      <c r="K36" s="683"/>
      <c r="L36" s="683"/>
      <c r="M36" s="683"/>
      <c r="N36" s="683"/>
      <c r="O36" s="683"/>
      <c r="P36" s="683"/>
      <c r="Q36" s="684"/>
      <c r="R36" s="685">
        <v>348478</v>
      </c>
      <c r="S36" s="686"/>
      <c r="T36" s="686"/>
      <c r="U36" s="686"/>
      <c r="V36" s="686"/>
      <c r="W36" s="686"/>
      <c r="X36" s="686"/>
      <c r="Y36" s="687"/>
      <c r="Z36" s="688">
        <v>3.2</v>
      </c>
      <c r="AA36" s="688"/>
      <c r="AB36" s="688"/>
      <c r="AC36" s="688"/>
      <c r="AD36" s="689" t="s">
        <v>129</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1059254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24701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2513978</v>
      </c>
      <c r="CS36" s="686"/>
      <c r="CT36" s="686"/>
      <c r="CU36" s="686"/>
      <c r="CV36" s="686"/>
      <c r="CW36" s="686"/>
      <c r="CX36" s="686"/>
      <c r="CY36" s="687"/>
      <c r="CZ36" s="690">
        <v>23.9</v>
      </c>
      <c r="DA36" s="721"/>
      <c r="DB36" s="721"/>
      <c r="DC36" s="724"/>
      <c r="DD36" s="694">
        <v>1256284</v>
      </c>
      <c r="DE36" s="686"/>
      <c r="DF36" s="686"/>
      <c r="DG36" s="686"/>
      <c r="DH36" s="686"/>
      <c r="DI36" s="686"/>
      <c r="DJ36" s="686"/>
      <c r="DK36" s="687"/>
      <c r="DL36" s="694">
        <v>791349</v>
      </c>
      <c r="DM36" s="686"/>
      <c r="DN36" s="686"/>
      <c r="DO36" s="686"/>
      <c r="DP36" s="686"/>
      <c r="DQ36" s="686"/>
      <c r="DR36" s="686"/>
      <c r="DS36" s="686"/>
      <c r="DT36" s="686"/>
      <c r="DU36" s="686"/>
      <c r="DV36" s="687"/>
      <c r="DW36" s="690">
        <v>16.8</v>
      </c>
      <c r="DX36" s="721"/>
      <c r="DY36" s="721"/>
      <c r="DZ36" s="721"/>
      <c r="EA36" s="721"/>
      <c r="EB36" s="721"/>
      <c r="EC36" s="722"/>
    </row>
    <row r="37" spans="2:133" ht="11.25" customHeight="1">
      <c r="B37" s="682" t="s">
        <v>331</v>
      </c>
      <c r="C37" s="683"/>
      <c r="D37" s="683"/>
      <c r="E37" s="683"/>
      <c r="F37" s="683"/>
      <c r="G37" s="683"/>
      <c r="H37" s="683"/>
      <c r="I37" s="683"/>
      <c r="J37" s="683"/>
      <c r="K37" s="683"/>
      <c r="L37" s="683"/>
      <c r="M37" s="683"/>
      <c r="N37" s="683"/>
      <c r="O37" s="683"/>
      <c r="P37" s="683"/>
      <c r="Q37" s="684"/>
      <c r="R37" s="685">
        <v>91504</v>
      </c>
      <c r="S37" s="686"/>
      <c r="T37" s="686"/>
      <c r="U37" s="686"/>
      <c r="V37" s="686"/>
      <c r="W37" s="686"/>
      <c r="X37" s="686"/>
      <c r="Y37" s="687"/>
      <c r="Z37" s="688">
        <v>0.9</v>
      </c>
      <c r="AA37" s="688"/>
      <c r="AB37" s="688"/>
      <c r="AC37" s="688"/>
      <c r="AD37" s="689" t="s">
        <v>129</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221540</v>
      </c>
      <c r="BA37" s="686"/>
      <c r="BB37" s="686"/>
      <c r="BC37" s="686"/>
      <c r="BD37" s="719"/>
      <c r="BE37" s="719"/>
      <c r="BF37" s="740"/>
      <c r="BG37" s="700" t="s">
        <v>333</v>
      </c>
      <c r="BH37" s="701"/>
      <c r="BI37" s="701"/>
      <c r="BJ37" s="701"/>
      <c r="BK37" s="701"/>
      <c r="BL37" s="701"/>
      <c r="BM37" s="701"/>
      <c r="BN37" s="701"/>
      <c r="BO37" s="701"/>
      <c r="BP37" s="701"/>
      <c r="BQ37" s="701"/>
      <c r="BR37" s="701"/>
      <c r="BS37" s="701"/>
      <c r="BT37" s="701"/>
      <c r="BU37" s="702"/>
      <c r="BV37" s="685">
        <v>11312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500619</v>
      </c>
      <c r="CS37" s="719"/>
      <c r="CT37" s="719"/>
      <c r="CU37" s="719"/>
      <c r="CV37" s="719"/>
      <c r="CW37" s="719"/>
      <c r="CX37" s="719"/>
      <c r="CY37" s="720"/>
      <c r="CZ37" s="690">
        <v>4.8</v>
      </c>
      <c r="DA37" s="721"/>
      <c r="DB37" s="721"/>
      <c r="DC37" s="724"/>
      <c r="DD37" s="694">
        <v>383147</v>
      </c>
      <c r="DE37" s="719"/>
      <c r="DF37" s="719"/>
      <c r="DG37" s="719"/>
      <c r="DH37" s="719"/>
      <c r="DI37" s="719"/>
      <c r="DJ37" s="719"/>
      <c r="DK37" s="720"/>
      <c r="DL37" s="694">
        <v>337934</v>
      </c>
      <c r="DM37" s="719"/>
      <c r="DN37" s="719"/>
      <c r="DO37" s="719"/>
      <c r="DP37" s="719"/>
      <c r="DQ37" s="719"/>
      <c r="DR37" s="719"/>
      <c r="DS37" s="719"/>
      <c r="DT37" s="719"/>
      <c r="DU37" s="719"/>
      <c r="DV37" s="720"/>
      <c r="DW37" s="690">
        <v>7.2</v>
      </c>
      <c r="DX37" s="721"/>
      <c r="DY37" s="721"/>
      <c r="DZ37" s="721"/>
      <c r="EA37" s="721"/>
      <c r="EB37" s="721"/>
      <c r="EC37" s="722"/>
    </row>
    <row r="38" spans="2:133" ht="11.25" customHeight="1">
      <c r="B38" s="682" t="s">
        <v>335</v>
      </c>
      <c r="C38" s="683"/>
      <c r="D38" s="683"/>
      <c r="E38" s="683"/>
      <c r="F38" s="683"/>
      <c r="G38" s="683"/>
      <c r="H38" s="683"/>
      <c r="I38" s="683"/>
      <c r="J38" s="683"/>
      <c r="K38" s="683"/>
      <c r="L38" s="683"/>
      <c r="M38" s="683"/>
      <c r="N38" s="683"/>
      <c r="O38" s="683"/>
      <c r="P38" s="683"/>
      <c r="Q38" s="684"/>
      <c r="R38" s="685">
        <v>86826</v>
      </c>
      <c r="S38" s="686"/>
      <c r="T38" s="686"/>
      <c r="U38" s="686"/>
      <c r="V38" s="686"/>
      <c r="W38" s="686"/>
      <c r="X38" s="686"/>
      <c r="Y38" s="687"/>
      <c r="Z38" s="688">
        <v>0.8</v>
      </c>
      <c r="AA38" s="688"/>
      <c r="AB38" s="688"/>
      <c r="AC38" s="688"/>
      <c r="AD38" s="689">
        <v>5</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157502</v>
      </c>
      <c r="BA38" s="686"/>
      <c r="BB38" s="686"/>
      <c r="BC38" s="686"/>
      <c r="BD38" s="719"/>
      <c r="BE38" s="719"/>
      <c r="BF38" s="740"/>
      <c r="BG38" s="700" t="s">
        <v>337</v>
      </c>
      <c r="BH38" s="701"/>
      <c r="BI38" s="701"/>
      <c r="BJ38" s="701"/>
      <c r="BK38" s="701"/>
      <c r="BL38" s="701"/>
      <c r="BM38" s="701"/>
      <c r="BN38" s="701"/>
      <c r="BO38" s="701"/>
      <c r="BP38" s="701"/>
      <c r="BQ38" s="701"/>
      <c r="BR38" s="701"/>
      <c r="BS38" s="701"/>
      <c r="BT38" s="701"/>
      <c r="BU38" s="702"/>
      <c r="BV38" s="685">
        <v>1142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691587</v>
      </c>
      <c r="CS38" s="686"/>
      <c r="CT38" s="686"/>
      <c r="CU38" s="686"/>
      <c r="CV38" s="686"/>
      <c r="CW38" s="686"/>
      <c r="CX38" s="686"/>
      <c r="CY38" s="687"/>
      <c r="CZ38" s="690">
        <v>6.6</v>
      </c>
      <c r="DA38" s="721"/>
      <c r="DB38" s="721"/>
      <c r="DC38" s="724"/>
      <c r="DD38" s="694">
        <v>595331</v>
      </c>
      <c r="DE38" s="686"/>
      <c r="DF38" s="686"/>
      <c r="DG38" s="686"/>
      <c r="DH38" s="686"/>
      <c r="DI38" s="686"/>
      <c r="DJ38" s="686"/>
      <c r="DK38" s="687"/>
      <c r="DL38" s="694">
        <v>411728</v>
      </c>
      <c r="DM38" s="686"/>
      <c r="DN38" s="686"/>
      <c r="DO38" s="686"/>
      <c r="DP38" s="686"/>
      <c r="DQ38" s="686"/>
      <c r="DR38" s="686"/>
      <c r="DS38" s="686"/>
      <c r="DT38" s="686"/>
      <c r="DU38" s="686"/>
      <c r="DV38" s="687"/>
      <c r="DW38" s="690">
        <v>8.6999999999999993</v>
      </c>
      <c r="DX38" s="721"/>
      <c r="DY38" s="721"/>
      <c r="DZ38" s="721"/>
      <c r="EA38" s="721"/>
      <c r="EB38" s="721"/>
      <c r="EC38" s="722"/>
    </row>
    <row r="39" spans="2:133" ht="11.25" customHeight="1">
      <c r="B39" s="682" t="s">
        <v>339</v>
      </c>
      <c r="C39" s="683"/>
      <c r="D39" s="683"/>
      <c r="E39" s="683"/>
      <c r="F39" s="683"/>
      <c r="G39" s="683"/>
      <c r="H39" s="683"/>
      <c r="I39" s="683"/>
      <c r="J39" s="683"/>
      <c r="K39" s="683"/>
      <c r="L39" s="683"/>
      <c r="M39" s="683"/>
      <c r="N39" s="683"/>
      <c r="O39" s="683"/>
      <c r="P39" s="683"/>
      <c r="Q39" s="684"/>
      <c r="R39" s="685">
        <v>1995011</v>
      </c>
      <c r="S39" s="686"/>
      <c r="T39" s="686"/>
      <c r="U39" s="686"/>
      <c r="V39" s="686"/>
      <c r="W39" s="686"/>
      <c r="X39" s="686"/>
      <c r="Y39" s="687"/>
      <c r="Z39" s="688">
        <v>18.600000000000001</v>
      </c>
      <c r="AA39" s="688"/>
      <c r="AB39" s="688"/>
      <c r="AC39" s="688"/>
      <c r="AD39" s="689" t="s">
        <v>234</v>
      </c>
      <c r="AE39" s="689"/>
      <c r="AF39" s="689"/>
      <c r="AG39" s="689"/>
      <c r="AH39" s="689"/>
      <c r="AI39" s="689"/>
      <c r="AJ39" s="689"/>
      <c r="AK39" s="689"/>
      <c r="AL39" s="690" t="s">
        <v>129</v>
      </c>
      <c r="AM39" s="691"/>
      <c r="AN39" s="691"/>
      <c r="AO39" s="692"/>
      <c r="AQ39" s="763" t="s">
        <v>340</v>
      </c>
      <c r="AR39" s="764"/>
      <c r="AS39" s="764"/>
      <c r="AT39" s="764"/>
      <c r="AU39" s="764"/>
      <c r="AV39" s="764"/>
      <c r="AW39" s="764"/>
      <c r="AX39" s="764"/>
      <c r="AY39" s="765"/>
      <c r="AZ39" s="685">
        <v>146127</v>
      </c>
      <c r="BA39" s="686"/>
      <c r="BB39" s="686"/>
      <c r="BC39" s="686"/>
      <c r="BD39" s="719"/>
      <c r="BE39" s="719"/>
      <c r="BF39" s="740"/>
      <c r="BG39" s="700" t="s">
        <v>341</v>
      </c>
      <c r="BH39" s="701"/>
      <c r="BI39" s="701"/>
      <c r="BJ39" s="701"/>
      <c r="BK39" s="701"/>
      <c r="BL39" s="701"/>
      <c r="BM39" s="701"/>
      <c r="BN39" s="701"/>
      <c r="BO39" s="701"/>
      <c r="BP39" s="701"/>
      <c r="BQ39" s="701"/>
      <c r="BR39" s="701"/>
      <c r="BS39" s="701"/>
      <c r="BT39" s="701"/>
      <c r="BU39" s="702"/>
      <c r="BV39" s="685">
        <v>1691</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168322</v>
      </c>
      <c r="CS39" s="719"/>
      <c r="CT39" s="719"/>
      <c r="CU39" s="719"/>
      <c r="CV39" s="719"/>
      <c r="CW39" s="719"/>
      <c r="CX39" s="719"/>
      <c r="CY39" s="720"/>
      <c r="CZ39" s="690">
        <v>1.6</v>
      </c>
      <c r="DA39" s="721"/>
      <c r="DB39" s="721"/>
      <c r="DC39" s="724"/>
      <c r="DD39" s="694">
        <v>49061</v>
      </c>
      <c r="DE39" s="719"/>
      <c r="DF39" s="719"/>
      <c r="DG39" s="719"/>
      <c r="DH39" s="719"/>
      <c r="DI39" s="719"/>
      <c r="DJ39" s="719"/>
      <c r="DK39" s="720"/>
      <c r="DL39" s="694" t="s">
        <v>129</v>
      </c>
      <c r="DM39" s="719"/>
      <c r="DN39" s="719"/>
      <c r="DO39" s="719"/>
      <c r="DP39" s="719"/>
      <c r="DQ39" s="719"/>
      <c r="DR39" s="719"/>
      <c r="DS39" s="719"/>
      <c r="DT39" s="719"/>
      <c r="DU39" s="719"/>
      <c r="DV39" s="720"/>
      <c r="DW39" s="690" t="s">
        <v>129</v>
      </c>
      <c r="DX39" s="721"/>
      <c r="DY39" s="721"/>
      <c r="DZ39" s="721"/>
      <c r="EA39" s="721"/>
      <c r="EB39" s="721"/>
      <c r="EC39" s="722"/>
    </row>
    <row r="40" spans="2:133" ht="11.25" customHeight="1">
      <c r="B40" s="682" t="s">
        <v>343</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234</v>
      </c>
      <c r="AA40" s="688"/>
      <c r="AB40" s="688"/>
      <c r="AC40" s="688"/>
      <c r="AD40" s="689" t="s">
        <v>129</v>
      </c>
      <c r="AE40" s="689"/>
      <c r="AF40" s="689"/>
      <c r="AG40" s="689"/>
      <c r="AH40" s="689"/>
      <c r="AI40" s="689"/>
      <c r="AJ40" s="689"/>
      <c r="AK40" s="689"/>
      <c r="AL40" s="690" t="s">
        <v>129</v>
      </c>
      <c r="AM40" s="691"/>
      <c r="AN40" s="691"/>
      <c r="AO40" s="692"/>
      <c r="AQ40" s="763" t="s">
        <v>344</v>
      </c>
      <c r="AR40" s="764"/>
      <c r="AS40" s="764"/>
      <c r="AT40" s="764"/>
      <c r="AU40" s="764"/>
      <c r="AV40" s="764"/>
      <c r="AW40" s="764"/>
      <c r="AX40" s="764"/>
      <c r="AY40" s="765"/>
      <c r="AZ40" s="685">
        <v>2399</v>
      </c>
      <c r="BA40" s="686"/>
      <c r="BB40" s="686"/>
      <c r="BC40" s="686"/>
      <c r="BD40" s="719"/>
      <c r="BE40" s="719"/>
      <c r="BF40" s="740"/>
      <c r="BG40" s="766" t="s">
        <v>345</v>
      </c>
      <c r="BH40" s="767"/>
      <c r="BI40" s="767"/>
      <c r="BJ40" s="767"/>
      <c r="BK40" s="767"/>
      <c r="BL40" s="236"/>
      <c r="BM40" s="701" t="s">
        <v>346</v>
      </c>
      <c r="BN40" s="701"/>
      <c r="BO40" s="701"/>
      <c r="BP40" s="701"/>
      <c r="BQ40" s="701"/>
      <c r="BR40" s="701"/>
      <c r="BS40" s="701"/>
      <c r="BT40" s="701"/>
      <c r="BU40" s="702"/>
      <c r="BV40" s="685">
        <v>85</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43026</v>
      </c>
      <c r="CS40" s="686"/>
      <c r="CT40" s="686"/>
      <c r="CU40" s="686"/>
      <c r="CV40" s="686"/>
      <c r="CW40" s="686"/>
      <c r="CX40" s="686"/>
      <c r="CY40" s="687"/>
      <c r="CZ40" s="690">
        <v>0.4</v>
      </c>
      <c r="DA40" s="721"/>
      <c r="DB40" s="721"/>
      <c r="DC40" s="724"/>
      <c r="DD40" s="694" t="s">
        <v>234</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21"/>
      <c r="DY40" s="721"/>
      <c r="DZ40" s="721"/>
      <c r="EA40" s="721"/>
      <c r="EB40" s="721"/>
      <c r="EC40" s="722"/>
    </row>
    <row r="41" spans="2:133" ht="11.25" customHeight="1">
      <c r="B41" s="682" t="s">
        <v>348</v>
      </c>
      <c r="C41" s="683"/>
      <c r="D41" s="683"/>
      <c r="E41" s="683"/>
      <c r="F41" s="683"/>
      <c r="G41" s="683"/>
      <c r="H41" s="683"/>
      <c r="I41" s="683"/>
      <c r="J41" s="683"/>
      <c r="K41" s="683"/>
      <c r="L41" s="683"/>
      <c r="M41" s="683"/>
      <c r="N41" s="683"/>
      <c r="O41" s="683"/>
      <c r="P41" s="683"/>
      <c r="Q41" s="684"/>
      <c r="R41" s="685">
        <v>34700</v>
      </c>
      <c r="S41" s="686"/>
      <c r="T41" s="686"/>
      <c r="U41" s="686"/>
      <c r="V41" s="686"/>
      <c r="W41" s="686"/>
      <c r="X41" s="686"/>
      <c r="Y41" s="687"/>
      <c r="Z41" s="688">
        <v>0.3</v>
      </c>
      <c r="AA41" s="688"/>
      <c r="AB41" s="688"/>
      <c r="AC41" s="688"/>
      <c r="AD41" s="689" t="s">
        <v>129</v>
      </c>
      <c r="AE41" s="689"/>
      <c r="AF41" s="689"/>
      <c r="AG41" s="689"/>
      <c r="AH41" s="689"/>
      <c r="AI41" s="689"/>
      <c r="AJ41" s="689"/>
      <c r="AK41" s="689"/>
      <c r="AL41" s="690" t="s">
        <v>129</v>
      </c>
      <c r="AM41" s="691"/>
      <c r="AN41" s="691"/>
      <c r="AO41" s="692"/>
      <c r="AQ41" s="763" t="s">
        <v>349</v>
      </c>
      <c r="AR41" s="764"/>
      <c r="AS41" s="764"/>
      <c r="AT41" s="764"/>
      <c r="AU41" s="764"/>
      <c r="AV41" s="764"/>
      <c r="AW41" s="764"/>
      <c r="AX41" s="764"/>
      <c r="AY41" s="765"/>
      <c r="AZ41" s="685">
        <v>92422</v>
      </c>
      <c r="BA41" s="686"/>
      <c r="BB41" s="686"/>
      <c r="BC41" s="686"/>
      <c r="BD41" s="719"/>
      <c r="BE41" s="719"/>
      <c r="BF41" s="740"/>
      <c r="BG41" s="766"/>
      <c r="BH41" s="767"/>
      <c r="BI41" s="767"/>
      <c r="BJ41" s="767"/>
      <c r="BK41" s="767"/>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19"/>
      <c r="CT41" s="719"/>
      <c r="CU41" s="719"/>
      <c r="CV41" s="719"/>
      <c r="CW41" s="719"/>
      <c r="CX41" s="719"/>
      <c r="CY41" s="720"/>
      <c r="CZ41" s="690" t="s">
        <v>234</v>
      </c>
      <c r="DA41" s="721"/>
      <c r="DB41" s="721"/>
      <c r="DC41" s="724"/>
      <c r="DD41" s="694"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352</v>
      </c>
      <c r="C42" s="683"/>
      <c r="D42" s="683"/>
      <c r="E42" s="683"/>
      <c r="F42" s="683"/>
      <c r="G42" s="683"/>
      <c r="H42" s="683"/>
      <c r="I42" s="683"/>
      <c r="J42" s="683"/>
      <c r="K42" s="683"/>
      <c r="L42" s="683"/>
      <c r="M42" s="683"/>
      <c r="N42" s="683"/>
      <c r="O42" s="683"/>
      <c r="P42" s="683"/>
      <c r="Q42" s="684"/>
      <c r="R42" s="685">
        <v>121403</v>
      </c>
      <c r="S42" s="686"/>
      <c r="T42" s="686"/>
      <c r="U42" s="686"/>
      <c r="V42" s="686"/>
      <c r="W42" s="686"/>
      <c r="X42" s="686"/>
      <c r="Y42" s="687"/>
      <c r="Z42" s="688">
        <v>1.1000000000000001</v>
      </c>
      <c r="AA42" s="688"/>
      <c r="AB42" s="688"/>
      <c r="AC42" s="688"/>
      <c r="AD42" s="689" t="s">
        <v>129</v>
      </c>
      <c r="AE42" s="689"/>
      <c r="AF42" s="689"/>
      <c r="AG42" s="689"/>
      <c r="AH42" s="689"/>
      <c r="AI42" s="689"/>
      <c r="AJ42" s="689"/>
      <c r="AK42" s="689"/>
      <c r="AL42" s="690" t="s">
        <v>129</v>
      </c>
      <c r="AM42" s="691"/>
      <c r="AN42" s="691"/>
      <c r="AO42" s="692"/>
      <c r="AQ42" s="784" t="s">
        <v>353</v>
      </c>
      <c r="AR42" s="785"/>
      <c r="AS42" s="785"/>
      <c r="AT42" s="785"/>
      <c r="AU42" s="785"/>
      <c r="AV42" s="785"/>
      <c r="AW42" s="785"/>
      <c r="AX42" s="785"/>
      <c r="AY42" s="786"/>
      <c r="AZ42" s="776">
        <v>439264</v>
      </c>
      <c r="BA42" s="777"/>
      <c r="BB42" s="777"/>
      <c r="BC42" s="777"/>
      <c r="BD42" s="756"/>
      <c r="BE42" s="756"/>
      <c r="BF42" s="758"/>
      <c r="BG42" s="768"/>
      <c r="BH42" s="769"/>
      <c r="BI42" s="769"/>
      <c r="BJ42" s="769"/>
      <c r="BK42" s="769"/>
      <c r="BL42" s="237"/>
      <c r="BM42" s="711" t="s">
        <v>354</v>
      </c>
      <c r="BN42" s="711"/>
      <c r="BO42" s="711"/>
      <c r="BP42" s="711"/>
      <c r="BQ42" s="711"/>
      <c r="BR42" s="711"/>
      <c r="BS42" s="711"/>
      <c r="BT42" s="711"/>
      <c r="BU42" s="712"/>
      <c r="BV42" s="776">
        <v>479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2377834</v>
      </c>
      <c r="CS42" s="686"/>
      <c r="CT42" s="686"/>
      <c r="CU42" s="686"/>
      <c r="CV42" s="686"/>
      <c r="CW42" s="686"/>
      <c r="CX42" s="686"/>
      <c r="CY42" s="687"/>
      <c r="CZ42" s="690">
        <v>22.6</v>
      </c>
      <c r="DA42" s="691"/>
      <c r="DB42" s="691"/>
      <c r="DC42" s="703"/>
      <c r="DD42" s="694">
        <v>136552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356</v>
      </c>
      <c r="C43" s="727"/>
      <c r="D43" s="727"/>
      <c r="E43" s="727"/>
      <c r="F43" s="727"/>
      <c r="G43" s="727"/>
      <c r="H43" s="727"/>
      <c r="I43" s="727"/>
      <c r="J43" s="727"/>
      <c r="K43" s="727"/>
      <c r="L43" s="727"/>
      <c r="M43" s="727"/>
      <c r="N43" s="727"/>
      <c r="O43" s="727"/>
      <c r="P43" s="727"/>
      <c r="Q43" s="728"/>
      <c r="R43" s="776">
        <v>10749612</v>
      </c>
      <c r="S43" s="777"/>
      <c r="T43" s="777"/>
      <c r="U43" s="777"/>
      <c r="V43" s="777"/>
      <c r="W43" s="777"/>
      <c r="X43" s="777"/>
      <c r="Y43" s="778"/>
      <c r="Z43" s="779">
        <v>100</v>
      </c>
      <c r="AA43" s="779"/>
      <c r="AB43" s="779"/>
      <c r="AC43" s="779"/>
      <c r="AD43" s="780">
        <v>4564939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t="s">
        <v>129</v>
      </c>
      <c r="CS43" s="719"/>
      <c r="CT43" s="719"/>
      <c r="CU43" s="719"/>
      <c r="CV43" s="719"/>
      <c r="CW43" s="719"/>
      <c r="CX43" s="719"/>
      <c r="CY43" s="720"/>
      <c r="CZ43" s="690" t="s">
        <v>129</v>
      </c>
      <c r="DA43" s="721"/>
      <c r="DB43" s="721"/>
      <c r="DC43" s="724"/>
      <c r="DD43" s="694" t="s">
        <v>234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2362761</v>
      </c>
      <c r="CS44" s="686"/>
      <c r="CT44" s="686"/>
      <c r="CU44" s="686"/>
      <c r="CV44" s="686"/>
      <c r="CW44" s="686"/>
      <c r="CX44" s="686"/>
      <c r="CY44" s="687"/>
      <c r="CZ44" s="690">
        <v>22.4</v>
      </c>
      <c r="DA44" s="691"/>
      <c r="DB44" s="691"/>
      <c r="DC44" s="703"/>
      <c r="DD44" s="694">
        <v>134235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686428</v>
      </c>
      <c r="CS45" s="719"/>
      <c r="CT45" s="719"/>
      <c r="CU45" s="719"/>
      <c r="CV45" s="719"/>
      <c r="CW45" s="719"/>
      <c r="CX45" s="719"/>
      <c r="CY45" s="720"/>
      <c r="CZ45" s="690">
        <v>6.5</v>
      </c>
      <c r="DA45" s="721"/>
      <c r="DB45" s="721"/>
      <c r="DC45" s="724"/>
      <c r="DD45" s="694">
        <v>32812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1602807</v>
      </c>
      <c r="CS46" s="686"/>
      <c r="CT46" s="686"/>
      <c r="CU46" s="686"/>
      <c r="CV46" s="686"/>
      <c r="CW46" s="686"/>
      <c r="CX46" s="686"/>
      <c r="CY46" s="687"/>
      <c r="CZ46" s="690">
        <v>15.2</v>
      </c>
      <c r="DA46" s="691"/>
      <c r="DB46" s="691"/>
      <c r="DC46" s="703"/>
      <c r="DD46" s="694">
        <v>100390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15073</v>
      </c>
      <c r="CS47" s="719"/>
      <c r="CT47" s="719"/>
      <c r="CU47" s="719"/>
      <c r="CV47" s="719"/>
      <c r="CW47" s="719"/>
      <c r="CX47" s="719"/>
      <c r="CY47" s="720"/>
      <c r="CZ47" s="690">
        <v>0.1</v>
      </c>
      <c r="DA47" s="721"/>
      <c r="DB47" s="721"/>
      <c r="DC47" s="724"/>
      <c r="DD47" s="694">
        <v>2317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234</v>
      </c>
      <c r="DA48" s="691"/>
      <c r="DB48" s="691"/>
      <c r="DC48" s="703"/>
      <c r="DD48" s="694" t="s">
        <v>234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10538851</v>
      </c>
      <c r="CS49" s="756"/>
      <c r="CT49" s="756"/>
      <c r="CU49" s="756"/>
      <c r="CV49" s="756"/>
      <c r="CW49" s="756"/>
      <c r="CX49" s="756"/>
      <c r="CY49" s="787"/>
      <c r="CZ49" s="781">
        <v>100</v>
      </c>
      <c r="DA49" s="788"/>
      <c r="DB49" s="788"/>
      <c r="DC49" s="789"/>
      <c r="DD49" s="790">
        <v>5774083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jyUWZgskGLm/VzKHhsedjdZ00DL+Wt2wSWki7mFRTeymHafaei2PibeWMSrRdfhAl0UaCTKpMdSZNCgaqYTFA==" saltValue="bv3eFbtWrKkddbJo9Qsib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20" zoomScale="70" zoomScaleNormal="25" zoomScaleSheetLayoutView="70" workbookViewId="0">
      <selection activeCell="B79" sqref="B79:P79"/>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10687</v>
      </c>
      <c r="R7" s="821"/>
      <c r="S7" s="821"/>
      <c r="T7" s="821"/>
      <c r="U7" s="821"/>
      <c r="V7" s="821">
        <v>10483</v>
      </c>
      <c r="W7" s="821"/>
      <c r="X7" s="821"/>
      <c r="Y7" s="821"/>
      <c r="Z7" s="821"/>
      <c r="AA7" s="821">
        <v>204</v>
      </c>
      <c r="AB7" s="821"/>
      <c r="AC7" s="821"/>
      <c r="AD7" s="821"/>
      <c r="AE7" s="822"/>
      <c r="AF7" s="823">
        <v>77</v>
      </c>
      <c r="AG7" s="824"/>
      <c r="AH7" s="824"/>
      <c r="AI7" s="824"/>
      <c r="AJ7" s="825"/>
      <c r="AK7" s="860">
        <v>342</v>
      </c>
      <c r="AL7" s="861"/>
      <c r="AM7" s="861"/>
      <c r="AN7" s="861"/>
      <c r="AO7" s="861"/>
      <c r="AP7" s="861">
        <v>13631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572</v>
      </c>
      <c r="BT7" s="865"/>
      <c r="BU7" s="865"/>
      <c r="BV7" s="865"/>
      <c r="BW7" s="865"/>
      <c r="BX7" s="865"/>
      <c r="BY7" s="865"/>
      <c r="BZ7" s="865"/>
      <c r="CA7" s="865"/>
      <c r="CB7" s="865"/>
      <c r="CC7" s="865"/>
      <c r="CD7" s="865"/>
      <c r="CE7" s="865"/>
      <c r="CF7" s="865"/>
      <c r="CG7" s="866"/>
      <c r="CH7" s="857">
        <v>8</v>
      </c>
      <c r="CI7" s="858"/>
      <c r="CJ7" s="858"/>
      <c r="CK7" s="858"/>
      <c r="CL7" s="859"/>
      <c r="CM7" s="857">
        <v>47</v>
      </c>
      <c r="CN7" s="858"/>
      <c r="CO7" s="858"/>
      <c r="CP7" s="858"/>
      <c r="CQ7" s="859"/>
      <c r="CR7" s="857">
        <v>73</v>
      </c>
      <c r="CS7" s="858"/>
      <c r="CT7" s="858"/>
      <c r="CU7" s="858"/>
      <c r="CV7" s="859"/>
      <c r="CW7" s="857">
        <v>71</v>
      </c>
      <c r="CX7" s="858"/>
      <c r="CY7" s="858"/>
      <c r="CZ7" s="858"/>
      <c r="DA7" s="859"/>
      <c r="DB7" s="857" t="s">
        <v>510</v>
      </c>
      <c r="DC7" s="858"/>
      <c r="DD7" s="858"/>
      <c r="DE7" s="858"/>
      <c r="DF7" s="859"/>
      <c r="DG7" s="857" t="s">
        <v>510</v>
      </c>
      <c r="DH7" s="858"/>
      <c r="DI7" s="858"/>
      <c r="DJ7" s="858"/>
      <c r="DK7" s="859"/>
      <c r="DL7" s="857" t="s">
        <v>510</v>
      </c>
      <c r="DM7" s="858"/>
      <c r="DN7" s="858"/>
      <c r="DO7" s="858"/>
      <c r="DP7" s="859"/>
      <c r="DQ7" s="857" t="s">
        <v>510</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14</v>
      </c>
      <c r="R8" s="845"/>
      <c r="S8" s="845"/>
      <c r="T8" s="845"/>
      <c r="U8" s="845"/>
      <c r="V8" s="845">
        <v>14</v>
      </c>
      <c r="W8" s="845"/>
      <c r="X8" s="845"/>
      <c r="Y8" s="845"/>
      <c r="Z8" s="845"/>
      <c r="AA8" s="845" t="s">
        <v>574</v>
      </c>
      <c r="AB8" s="845"/>
      <c r="AC8" s="845"/>
      <c r="AD8" s="845"/>
      <c r="AE8" s="846"/>
      <c r="AF8" s="847" t="s">
        <v>129</v>
      </c>
      <c r="AG8" s="848"/>
      <c r="AH8" s="848"/>
      <c r="AI8" s="848"/>
      <c r="AJ8" s="849"/>
      <c r="AK8" s="850">
        <v>7</v>
      </c>
      <c r="AL8" s="851"/>
      <c r="AM8" s="851"/>
      <c r="AN8" s="851"/>
      <c r="AO8" s="851"/>
      <c r="AP8" s="851" t="s">
        <v>574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573</v>
      </c>
      <c r="BT8" s="855"/>
      <c r="BU8" s="855"/>
      <c r="BV8" s="855"/>
      <c r="BW8" s="855"/>
      <c r="BX8" s="855"/>
      <c r="BY8" s="855"/>
      <c r="BZ8" s="855"/>
      <c r="CA8" s="855"/>
      <c r="CB8" s="855"/>
      <c r="CC8" s="855"/>
      <c r="CD8" s="855"/>
      <c r="CE8" s="855"/>
      <c r="CF8" s="855"/>
      <c r="CG8" s="856"/>
      <c r="CH8" s="867">
        <v>-1</v>
      </c>
      <c r="CI8" s="868"/>
      <c r="CJ8" s="868"/>
      <c r="CK8" s="868"/>
      <c r="CL8" s="869"/>
      <c r="CM8" s="867">
        <v>19</v>
      </c>
      <c r="CN8" s="868"/>
      <c r="CO8" s="868"/>
      <c r="CP8" s="868"/>
      <c r="CQ8" s="869"/>
      <c r="CR8" s="867">
        <v>5</v>
      </c>
      <c r="CS8" s="868"/>
      <c r="CT8" s="868"/>
      <c r="CU8" s="868"/>
      <c r="CV8" s="869"/>
      <c r="CW8" s="867" t="s">
        <v>510</v>
      </c>
      <c r="CX8" s="868"/>
      <c r="CY8" s="868"/>
      <c r="CZ8" s="868"/>
      <c r="DA8" s="869"/>
      <c r="DB8" s="867" t="s">
        <v>510</v>
      </c>
      <c r="DC8" s="868"/>
      <c r="DD8" s="868"/>
      <c r="DE8" s="868"/>
      <c r="DF8" s="869"/>
      <c r="DG8" s="867" t="s">
        <v>510</v>
      </c>
      <c r="DH8" s="868"/>
      <c r="DI8" s="868"/>
      <c r="DJ8" s="868"/>
      <c r="DK8" s="869"/>
      <c r="DL8" s="867" t="s">
        <v>510</v>
      </c>
      <c r="DM8" s="868"/>
      <c r="DN8" s="868"/>
      <c r="DO8" s="868"/>
      <c r="DP8" s="869"/>
      <c r="DQ8" s="867" t="s">
        <v>510</v>
      </c>
      <c r="DR8" s="868"/>
      <c r="DS8" s="868"/>
      <c r="DT8" s="868"/>
      <c r="DU8" s="869"/>
      <c r="DV8" s="870"/>
      <c r="DW8" s="871"/>
      <c r="DX8" s="871"/>
      <c r="DY8" s="871"/>
      <c r="DZ8" s="872"/>
      <c r="EA8" s="256"/>
    </row>
    <row r="9" spans="1:131" s="257" customFormat="1" ht="26.25" customHeight="1">
      <c r="A9" s="263">
        <v>3</v>
      </c>
      <c r="B9" s="841" t="s">
        <v>391</v>
      </c>
      <c r="C9" s="842"/>
      <c r="D9" s="842"/>
      <c r="E9" s="842"/>
      <c r="F9" s="842"/>
      <c r="G9" s="842"/>
      <c r="H9" s="842"/>
      <c r="I9" s="842"/>
      <c r="J9" s="842"/>
      <c r="K9" s="842"/>
      <c r="L9" s="842"/>
      <c r="M9" s="842"/>
      <c r="N9" s="842"/>
      <c r="O9" s="842"/>
      <c r="P9" s="843"/>
      <c r="Q9" s="844">
        <v>57</v>
      </c>
      <c r="R9" s="845"/>
      <c r="S9" s="845"/>
      <c r="T9" s="845"/>
      <c r="U9" s="845"/>
      <c r="V9" s="845">
        <v>51</v>
      </c>
      <c r="W9" s="845"/>
      <c r="X9" s="845"/>
      <c r="Y9" s="845"/>
      <c r="Z9" s="845"/>
      <c r="AA9" s="845">
        <v>6</v>
      </c>
      <c r="AB9" s="845"/>
      <c r="AC9" s="845"/>
      <c r="AD9" s="845"/>
      <c r="AE9" s="846"/>
      <c r="AF9" s="847">
        <v>6</v>
      </c>
      <c r="AG9" s="848"/>
      <c r="AH9" s="848"/>
      <c r="AI9" s="848"/>
      <c r="AJ9" s="849"/>
      <c r="AK9" s="850" t="s">
        <v>574</v>
      </c>
      <c r="AL9" s="851"/>
      <c r="AM9" s="851"/>
      <c r="AN9" s="851"/>
      <c r="AO9" s="851"/>
      <c r="AP9" s="851" t="s">
        <v>574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393</v>
      </c>
      <c r="B23" s="876" t="s">
        <v>394</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83</v>
      </c>
      <c r="AG23" s="880"/>
      <c r="AH23" s="880"/>
      <c r="AI23" s="880"/>
      <c r="AJ23" s="883"/>
      <c r="AK23" s="884"/>
      <c r="AL23" s="885"/>
      <c r="AM23" s="885"/>
      <c r="AN23" s="885"/>
      <c r="AO23" s="885"/>
      <c r="AP23" s="880"/>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1101</v>
      </c>
      <c r="R28" s="909"/>
      <c r="S28" s="909"/>
      <c r="T28" s="909"/>
      <c r="U28" s="909"/>
      <c r="V28" s="909">
        <v>1076</v>
      </c>
      <c r="W28" s="909"/>
      <c r="X28" s="909"/>
      <c r="Y28" s="909"/>
      <c r="Z28" s="909"/>
      <c r="AA28" s="909">
        <v>25</v>
      </c>
      <c r="AB28" s="909"/>
      <c r="AC28" s="909"/>
      <c r="AD28" s="909"/>
      <c r="AE28" s="910"/>
      <c r="AF28" s="911">
        <v>25</v>
      </c>
      <c r="AG28" s="909"/>
      <c r="AH28" s="909"/>
      <c r="AI28" s="909"/>
      <c r="AJ28" s="912"/>
      <c r="AK28" s="913">
        <v>92</v>
      </c>
      <c r="AL28" s="904"/>
      <c r="AM28" s="904"/>
      <c r="AN28" s="904"/>
      <c r="AO28" s="904"/>
      <c r="AP28" s="904" t="s">
        <v>510</v>
      </c>
      <c r="AQ28" s="904"/>
      <c r="AR28" s="904"/>
      <c r="AS28" s="904"/>
      <c r="AT28" s="904"/>
      <c r="AU28" s="904" t="s">
        <v>510</v>
      </c>
      <c r="AV28" s="904"/>
      <c r="AW28" s="904"/>
      <c r="AX28" s="904"/>
      <c r="AY28" s="904"/>
      <c r="AZ28" s="905" t="s">
        <v>510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1368</v>
      </c>
      <c r="R29" s="845"/>
      <c r="S29" s="845"/>
      <c r="T29" s="845"/>
      <c r="U29" s="845"/>
      <c r="V29" s="845">
        <v>1341</v>
      </c>
      <c r="W29" s="845"/>
      <c r="X29" s="845"/>
      <c r="Y29" s="845"/>
      <c r="Z29" s="845"/>
      <c r="AA29" s="845">
        <v>27</v>
      </c>
      <c r="AB29" s="845"/>
      <c r="AC29" s="845"/>
      <c r="AD29" s="845"/>
      <c r="AE29" s="846"/>
      <c r="AF29" s="847">
        <v>27</v>
      </c>
      <c r="AG29" s="848"/>
      <c r="AH29" s="848"/>
      <c r="AI29" s="848"/>
      <c r="AJ29" s="849"/>
      <c r="AK29" s="916">
        <v>242</v>
      </c>
      <c r="AL29" s="917"/>
      <c r="AM29" s="917"/>
      <c r="AN29" s="917"/>
      <c r="AO29" s="917"/>
      <c r="AP29" s="917" t="s">
        <v>510</v>
      </c>
      <c r="AQ29" s="917"/>
      <c r="AR29" s="917"/>
      <c r="AS29" s="917"/>
      <c r="AT29" s="917"/>
      <c r="AU29" s="917" t="s">
        <v>510</v>
      </c>
      <c r="AV29" s="917"/>
      <c r="AW29" s="917"/>
      <c r="AX29" s="917"/>
      <c r="AY29" s="917"/>
      <c r="AZ29" s="918" t="s">
        <v>510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316</v>
      </c>
      <c r="R30" s="845"/>
      <c r="S30" s="845"/>
      <c r="T30" s="845"/>
      <c r="U30" s="845"/>
      <c r="V30" s="845">
        <v>315</v>
      </c>
      <c r="W30" s="845"/>
      <c r="X30" s="845"/>
      <c r="Y30" s="845"/>
      <c r="Z30" s="845"/>
      <c r="AA30" s="845">
        <v>1</v>
      </c>
      <c r="AB30" s="845"/>
      <c r="AC30" s="845"/>
      <c r="AD30" s="845"/>
      <c r="AE30" s="846"/>
      <c r="AF30" s="847">
        <v>1</v>
      </c>
      <c r="AG30" s="848"/>
      <c r="AH30" s="848"/>
      <c r="AI30" s="848"/>
      <c r="AJ30" s="849"/>
      <c r="AK30" s="916">
        <v>208</v>
      </c>
      <c r="AL30" s="917"/>
      <c r="AM30" s="917"/>
      <c r="AN30" s="917"/>
      <c r="AO30" s="917"/>
      <c r="AP30" s="917" t="s">
        <v>510</v>
      </c>
      <c r="AQ30" s="917"/>
      <c r="AR30" s="917"/>
      <c r="AS30" s="917"/>
      <c r="AT30" s="917"/>
      <c r="AU30" s="917" t="s">
        <v>510</v>
      </c>
      <c r="AV30" s="917"/>
      <c r="AW30" s="917"/>
      <c r="AX30" s="917"/>
      <c r="AY30" s="917"/>
      <c r="AZ30" s="918" t="s">
        <v>510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294</v>
      </c>
      <c r="R31" s="845"/>
      <c r="S31" s="845"/>
      <c r="T31" s="845"/>
      <c r="U31" s="845"/>
      <c r="V31" s="845">
        <v>275</v>
      </c>
      <c r="W31" s="845"/>
      <c r="X31" s="845"/>
      <c r="Y31" s="845"/>
      <c r="Z31" s="845"/>
      <c r="AA31" s="845">
        <v>19</v>
      </c>
      <c r="AB31" s="845"/>
      <c r="AC31" s="845"/>
      <c r="AD31" s="845"/>
      <c r="AE31" s="846"/>
      <c r="AF31" s="847">
        <v>19</v>
      </c>
      <c r="AG31" s="848"/>
      <c r="AH31" s="848"/>
      <c r="AI31" s="848"/>
      <c r="AJ31" s="849"/>
      <c r="AK31" s="916">
        <v>2</v>
      </c>
      <c r="AL31" s="917"/>
      <c r="AM31" s="917"/>
      <c r="AN31" s="917"/>
      <c r="AO31" s="917"/>
      <c r="AP31" s="917" t="s">
        <v>510</v>
      </c>
      <c r="AQ31" s="917"/>
      <c r="AR31" s="917"/>
      <c r="AS31" s="917"/>
      <c r="AT31" s="917"/>
      <c r="AU31" s="917" t="s">
        <v>510</v>
      </c>
      <c r="AV31" s="917"/>
      <c r="AW31" s="917"/>
      <c r="AX31" s="917"/>
      <c r="AY31" s="917"/>
      <c r="AZ31" s="918" t="s">
        <v>510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409</v>
      </c>
      <c r="C32" s="842"/>
      <c r="D32" s="842"/>
      <c r="E32" s="842"/>
      <c r="F32" s="842"/>
      <c r="G32" s="842"/>
      <c r="H32" s="842"/>
      <c r="I32" s="842"/>
      <c r="J32" s="842"/>
      <c r="K32" s="842"/>
      <c r="L32" s="842"/>
      <c r="M32" s="842"/>
      <c r="N32" s="842"/>
      <c r="O32" s="842"/>
      <c r="P32" s="843"/>
      <c r="Q32" s="844">
        <v>891</v>
      </c>
      <c r="R32" s="845"/>
      <c r="S32" s="845"/>
      <c r="T32" s="845"/>
      <c r="U32" s="845"/>
      <c r="V32" s="845">
        <v>881</v>
      </c>
      <c r="W32" s="845"/>
      <c r="X32" s="845"/>
      <c r="Y32" s="845"/>
      <c r="Z32" s="845"/>
      <c r="AA32" s="845">
        <v>10</v>
      </c>
      <c r="AB32" s="845"/>
      <c r="AC32" s="845"/>
      <c r="AD32" s="845"/>
      <c r="AE32" s="846"/>
      <c r="AF32" s="847">
        <v>307</v>
      </c>
      <c r="AG32" s="848"/>
      <c r="AH32" s="848"/>
      <c r="AI32" s="848"/>
      <c r="AJ32" s="849"/>
      <c r="AK32" s="916">
        <v>138</v>
      </c>
      <c r="AL32" s="917"/>
      <c r="AM32" s="917"/>
      <c r="AN32" s="917"/>
      <c r="AO32" s="917"/>
      <c r="AP32" s="917">
        <v>361</v>
      </c>
      <c r="AQ32" s="917"/>
      <c r="AR32" s="917"/>
      <c r="AS32" s="917"/>
      <c r="AT32" s="917"/>
      <c r="AU32" s="917">
        <v>216</v>
      </c>
      <c r="AV32" s="917"/>
      <c r="AW32" s="917"/>
      <c r="AX32" s="917"/>
      <c r="AY32" s="917"/>
      <c r="AZ32" s="918" t="s">
        <v>510</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345</v>
      </c>
      <c r="R33" s="845"/>
      <c r="S33" s="845"/>
      <c r="T33" s="845"/>
      <c r="U33" s="845"/>
      <c r="V33" s="845">
        <v>324</v>
      </c>
      <c r="W33" s="845"/>
      <c r="X33" s="845"/>
      <c r="Y33" s="845"/>
      <c r="Z33" s="845"/>
      <c r="AA33" s="845">
        <v>21</v>
      </c>
      <c r="AB33" s="845"/>
      <c r="AC33" s="845"/>
      <c r="AD33" s="845"/>
      <c r="AE33" s="846"/>
      <c r="AF33" s="847">
        <v>50</v>
      </c>
      <c r="AG33" s="848"/>
      <c r="AH33" s="848"/>
      <c r="AI33" s="848"/>
      <c r="AJ33" s="849"/>
      <c r="AK33" s="916">
        <v>146</v>
      </c>
      <c r="AL33" s="917"/>
      <c r="AM33" s="917"/>
      <c r="AN33" s="917"/>
      <c r="AO33" s="917"/>
      <c r="AP33" s="917">
        <v>1913</v>
      </c>
      <c r="AQ33" s="917"/>
      <c r="AR33" s="917"/>
      <c r="AS33" s="917"/>
      <c r="AT33" s="917"/>
      <c r="AU33" s="917">
        <v>924</v>
      </c>
      <c r="AV33" s="917"/>
      <c r="AW33" s="917"/>
      <c r="AX33" s="917"/>
      <c r="AY33" s="917"/>
      <c r="AZ33" s="918" t="s">
        <v>510</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412</v>
      </c>
      <c r="C34" s="842"/>
      <c r="D34" s="842"/>
      <c r="E34" s="842"/>
      <c r="F34" s="842"/>
      <c r="G34" s="842"/>
      <c r="H34" s="842"/>
      <c r="I34" s="842"/>
      <c r="J34" s="842"/>
      <c r="K34" s="842"/>
      <c r="L34" s="842"/>
      <c r="M34" s="842"/>
      <c r="N34" s="842"/>
      <c r="O34" s="842"/>
      <c r="P34" s="843"/>
      <c r="Q34" s="844">
        <v>323</v>
      </c>
      <c r="R34" s="845"/>
      <c r="S34" s="845"/>
      <c r="T34" s="845"/>
      <c r="U34" s="845"/>
      <c r="V34" s="845">
        <v>315</v>
      </c>
      <c r="W34" s="845"/>
      <c r="X34" s="845"/>
      <c r="Y34" s="845"/>
      <c r="Z34" s="845"/>
      <c r="AA34" s="845">
        <v>8</v>
      </c>
      <c r="AB34" s="845"/>
      <c r="AC34" s="845"/>
      <c r="AD34" s="845"/>
      <c r="AE34" s="846"/>
      <c r="AF34" s="847">
        <v>8</v>
      </c>
      <c r="AG34" s="848"/>
      <c r="AH34" s="848"/>
      <c r="AI34" s="848"/>
      <c r="AJ34" s="849"/>
      <c r="AK34" s="916">
        <v>154</v>
      </c>
      <c r="AL34" s="917"/>
      <c r="AM34" s="917"/>
      <c r="AN34" s="917"/>
      <c r="AO34" s="917"/>
      <c r="AP34" s="917">
        <v>2256</v>
      </c>
      <c r="AQ34" s="917"/>
      <c r="AR34" s="917"/>
      <c r="AS34" s="917"/>
      <c r="AT34" s="917"/>
      <c r="AU34" s="917">
        <v>1951</v>
      </c>
      <c r="AV34" s="917"/>
      <c r="AW34" s="917"/>
      <c r="AX34" s="917"/>
      <c r="AY34" s="917"/>
      <c r="AZ34" s="918" t="s">
        <v>510</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414</v>
      </c>
      <c r="C35" s="842"/>
      <c r="D35" s="842"/>
      <c r="E35" s="842"/>
      <c r="F35" s="842"/>
      <c r="G35" s="842"/>
      <c r="H35" s="842"/>
      <c r="I35" s="842"/>
      <c r="J35" s="842"/>
      <c r="K35" s="842"/>
      <c r="L35" s="842"/>
      <c r="M35" s="842"/>
      <c r="N35" s="842"/>
      <c r="O35" s="842"/>
      <c r="P35" s="843"/>
      <c r="Q35" s="844">
        <v>5</v>
      </c>
      <c r="R35" s="845"/>
      <c r="S35" s="845"/>
      <c r="T35" s="845"/>
      <c r="U35" s="845"/>
      <c r="V35" s="845">
        <v>5</v>
      </c>
      <c r="W35" s="845"/>
      <c r="X35" s="845"/>
      <c r="Y35" s="845"/>
      <c r="Z35" s="845"/>
      <c r="AA35" s="845">
        <v>0</v>
      </c>
      <c r="AB35" s="845"/>
      <c r="AC35" s="845"/>
      <c r="AD35" s="845"/>
      <c r="AE35" s="846"/>
      <c r="AF35" s="847">
        <v>0</v>
      </c>
      <c r="AG35" s="848"/>
      <c r="AH35" s="848"/>
      <c r="AI35" s="848"/>
      <c r="AJ35" s="849"/>
      <c r="AK35" s="916">
        <v>4</v>
      </c>
      <c r="AL35" s="917"/>
      <c r="AM35" s="917"/>
      <c r="AN35" s="917"/>
      <c r="AO35" s="917"/>
      <c r="AP35" s="917">
        <v>24</v>
      </c>
      <c r="AQ35" s="917"/>
      <c r="AR35" s="917"/>
      <c r="AS35" s="917"/>
      <c r="AT35" s="917"/>
      <c r="AU35" s="917">
        <v>24</v>
      </c>
      <c r="AV35" s="917"/>
      <c r="AW35" s="917"/>
      <c r="AX35" s="917"/>
      <c r="AY35" s="917"/>
      <c r="AZ35" s="918" t="s">
        <v>510</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393</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437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418</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399</v>
      </c>
      <c r="AB66" s="804"/>
      <c r="AC66" s="804"/>
      <c r="AD66" s="804"/>
      <c r="AE66" s="805"/>
      <c r="AF66" s="938" t="s">
        <v>400</v>
      </c>
      <c r="AG66" s="899"/>
      <c r="AH66" s="899"/>
      <c r="AI66" s="899"/>
      <c r="AJ66" s="939"/>
      <c r="AK66" s="803" t="s">
        <v>419</v>
      </c>
      <c r="AL66" s="827"/>
      <c r="AM66" s="827"/>
      <c r="AN66" s="827"/>
      <c r="AO66" s="828"/>
      <c r="AP66" s="803" t="s">
        <v>402</v>
      </c>
      <c r="AQ66" s="804"/>
      <c r="AR66" s="804"/>
      <c r="AS66" s="804"/>
      <c r="AT66" s="805"/>
      <c r="AU66" s="803" t="s">
        <v>420</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575</v>
      </c>
      <c r="C68" s="956"/>
      <c r="D68" s="956"/>
      <c r="E68" s="956"/>
      <c r="F68" s="956"/>
      <c r="G68" s="956"/>
      <c r="H68" s="956"/>
      <c r="I68" s="956"/>
      <c r="J68" s="956"/>
      <c r="K68" s="956"/>
      <c r="L68" s="956"/>
      <c r="M68" s="956"/>
      <c r="N68" s="956"/>
      <c r="O68" s="956"/>
      <c r="P68" s="957"/>
      <c r="Q68" s="958">
        <v>483</v>
      </c>
      <c r="R68" s="952"/>
      <c r="S68" s="952"/>
      <c r="T68" s="952"/>
      <c r="U68" s="952"/>
      <c r="V68" s="952">
        <v>466</v>
      </c>
      <c r="W68" s="952"/>
      <c r="X68" s="952"/>
      <c r="Y68" s="952"/>
      <c r="Z68" s="952"/>
      <c r="AA68" s="952">
        <v>17</v>
      </c>
      <c r="AB68" s="952"/>
      <c r="AC68" s="952"/>
      <c r="AD68" s="952"/>
      <c r="AE68" s="952"/>
      <c r="AF68" s="952">
        <v>17</v>
      </c>
      <c r="AG68" s="952"/>
      <c r="AH68" s="952"/>
      <c r="AI68" s="952"/>
      <c r="AJ68" s="952"/>
      <c r="AK68" s="952">
        <v>63</v>
      </c>
      <c r="AL68" s="952"/>
      <c r="AM68" s="952"/>
      <c r="AN68" s="952"/>
      <c r="AO68" s="952"/>
      <c r="AP68" s="952" t="s">
        <v>510</v>
      </c>
      <c r="AQ68" s="952"/>
      <c r="AR68" s="952"/>
      <c r="AS68" s="952"/>
      <c r="AT68" s="952"/>
      <c r="AU68" s="952" t="s">
        <v>510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576</v>
      </c>
      <c r="C69" s="960"/>
      <c r="D69" s="960"/>
      <c r="E69" s="960"/>
      <c r="F69" s="960"/>
      <c r="G69" s="960"/>
      <c r="H69" s="960"/>
      <c r="I69" s="960"/>
      <c r="J69" s="960"/>
      <c r="K69" s="960"/>
      <c r="L69" s="960"/>
      <c r="M69" s="960"/>
      <c r="N69" s="960"/>
      <c r="O69" s="960"/>
      <c r="P69" s="961"/>
      <c r="Q69" s="962">
        <v>157</v>
      </c>
      <c r="R69" s="917"/>
      <c r="S69" s="917"/>
      <c r="T69" s="917"/>
      <c r="U69" s="917"/>
      <c r="V69" s="917">
        <v>156</v>
      </c>
      <c r="W69" s="917"/>
      <c r="X69" s="917"/>
      <c r="Y69" s="917"/>
      <c r="Z69" s="917"/>
      <c r="AA69" s="917">
        <v>1</v>
      </c>
      <c r="AB69" s="917"/>
      <c r="AC69" s="917"/>
      <c r="AD69" s="917"/>
      <c r="AE69" s="917"/>
      <c r="AF69" s="917">
        <v>1</v>
      </c>
      <c r="AG69" s="917"/>
      <c r="AH69" s="917"/>
      <c r="AI69" s="917"/>
      <c r="AJ69" s="917"/>
      <c r="AK69" s="917">
        <v>9</v>
      </c>
      <c r="AL69" s="917"/>
      <c r="AM69" s="917"/>
      <c r="AN69" s="917"/>
      <c r="AO69" s="917"/>
      <c r="AP69" s="917" t="s">
        <v>510</v>
      </c>
      <c r="AQ69" s="917"/>
      <c r="AR69" s="917"/>
      <c r="AS69" s="917"/>
      <c r="AT69" s="917"/>
      <c r="AU69" s="917" t="s">
        <v>510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577</v>
      </c>
      <c r="C70" s="960"/>
      <c r="D70" s="960"/>
      <c r="E70" s="960"/>
      <c r="F70" s="960"/>
      <c r="G70" s="960"/>
      <c r="H70" s="960"/>
      <c r="I70" s="960"/>
      <c r="J70" s="960"/>
      <c r="K70" s="960"/>
      <c r="L70" s="960"/>
      <c r="M70" s="960"/>
      <c r="N70" s="960"/>
      <c r="O70" s="960"/>
      <c r="P70" s="961"/>
      <c r="Q70" s="962">
        <v>57</v>
      </c>
      <c r="R70" s="917"/>
      <c r="S70" s="917"/>
      <c r="T70" s="917"/>
      <c r="U70" s="917"/>
      <c r="V70" s="917">
        <v>50</v>
      </c>
      <c r="W70" s="917"/>
      <c r="X70" s="917"/>
      <c r="Y70" s="917"/>
      <c r="Z70" s="917"/>
      <c r="AA70" s="917">
        <v>7</v>
      </c>
      <c r="AB70" s="917"/>
      <c r="AC70" s="917"/>
      <c r="AD70" s="917"/>
      <c r="AE70" s="917"/>
      <c r="AF70" s="917">
        <v>7</v>
      </c>
      <c r="AG70" s="917"/>
      <c r="AH70" s="917"/>
      <c r="AI70" s="917"/>
      <c r="AJ70" s="917"/>
      <c r="AK70" s="917">
        <v>1</v>
      </c>
      <c r="AL70" s="917"/>
      <c r="AM70" s="917"/>
      <c r="AN70" s="917"/>
      <c r="AO70" s="917"/>
      <c r="AP70" s="917" t="s">
        <v>510</v>
      </c>
      <c r="AQ70" s="917"/>
      <c r="AR70" s="917"/>
      <c r="AS70" s="917"/>
      <c r="AT70" s="917"/>
      <c r="AU70" s="917" t="s">
        <v>510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578</v>
      </c>
      <c r="C71" s="960"/>
      <c r="D71" s="960"/>
      <c r="E71" s="960"/>
      <c r="F71" s="960"/>
      <c r="G71" s="960"/>
      <c r="H71" s="960"/>
      <c r="I71" s="960"/>
      <c r="J71" s="960"/>
      <c r="K71" s="960"/>
      <c r="L71" s="960"/>
      <c r="M71" s="960"/>
      <c r="N71" s="960"/>
      <c r="O71" s="960"/>
      <c r="P71" s="961"/>
      <c r="Q71" s="962">
        <v>1839</v>
      </c>
      <c r="R71" s="917"/>
      <c r="S71" s="917"/>
      <c r="T71" s="917"/>
      <c r="U71" s="917"/>
      <c r="V71" s="917">
        <v>1802</v>
      </c>
      <c r="W71" s="917"/>
      <c r="X71" s="917"/>
      <c r="Y71" s="917"/>
      <c r="Z71" s="917"/>
      <c r="AA71" s="917">
        <v>36</v>
      </c>
      <c r="AB71" s="917"/>
      <c r="AC71" s="917"/>
      <c r="AD71" s="917"/>
      <c r="AE71" s="917"/>
      <c r="AF71" s="917">
        <v>36</v>
      </c>
      <c r="AG71" s="917"/>
      <c r="AH71" s="917"/>
      <c r="AI71" s="917"/>
      <c r="AJ71" s="917"/>
      <c r="AK71" s="917">
        <v>7</v>
      </c>
      <c r="AL71" s="917"/>
      <c r="AM71" s="917"/>
      <c r="AN71" s="917"/>
      <c r="AO71" s="917"/>
      <c r="AP71" s="917">
        <v>312</v>
      </c>
      <c r="AQ71" s="917"/>
      <c r="AR71" s="917"/>
      <c r="AS71" s="917"/>
      <c r="AT71" s="917"/>
      <c r="AU71" s="917">
        <v>46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579</v>
      </c>
      <c r="C72" s="960"/>
      <c r="D72" s="960"/>
      <c r="E72" s="960"/>
      <c r="F72" s="960"/>
      <c r="G72" s="960"/>
      <c r="H72" s="960"/>
      <c r="I72" s="960"/>
      <c r="J72" s="960"/>
      <c r="K72" s="960"/>
      <c r="L72" s="960"/>
      <c r="M72" s="960"/>
      <c r="N72" s="960"/>
      <c r="O72" s="960"/>
      <c r="P72" s="961"/>
      <c r="Q72" s="962">
        <v>157</v>
      </c>
      <c r="R72" s="917"/>
      <c r="S72" s="917"/>
      <c r="T72" s="917"/>
      <c r="U72" s="917"/>
      <c r="V72" s="917">
        <v>91</v>
      </c>
      <c r="W72" s="917"/>
      <c r="X72" s="917"/>
      <c r="Y72" s="917"/>
      <c r="Z72" s="917"/>
      <c r="AA72" s="917">
        <v>67</v>
      </c>
      <c r="AB72" s="917"/>
      <c r="AC72" s="917"/>
      <c r="AD72" s="917"/>
      <c r="AE72" s="917"/>
      <c r="AF72" s="917">
        <v>9</v>
      </c>
      <c r="AG72" s="917"/>
      <c r="AH72" s="917"/>
      <c r="AI72" s="917"/>
      <c r="AJ72" s="917"/>
      <c r="AK72" s="917" t="s">
        <v>510</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580</v>
      </c>
      <c r="C73" s="960"/>
      <c r="D73" s="960"/>
      <c r="E73" s="960"/>
      <c r="F73" s="960"/>
      <c r="G73" s="960"/>
      <c r="H73" s="960"/>
      <c r="I73" s="960"/>
      <c r="J73" s="960"/>
      <c r="K73" s="960"/>
      <c r="L73" s="960"/>
      <c r="M73" s="960"/>
      <c r="N73" s="960"/>
      <c r="O73" s="960"/>
      <c r="P73" s="961"/>
      <c r="Q73" s="962">
        <v>4876</v>
      </c>
      <c r="R73" s="917"/>
      <c r="S73" s="917"/>
      <c r="T73" s="917"/>
      <c r="U73" s="917"/>
      <c r="V73" s="917">
        <v>4857</v>
      </c>
      <c r="W73" s="917"/>
      <c r="X73" s="917"/>
      <c r="Y73" s="917"/>
      <c r="Z73" s="917"/>
      <c r="AA73" s="917">
        <v>19</v>
      </c>
      <c r="AB73" s="917"/>
      <c r="AC73" s="917"/>
      <c r="AD73" s="917"/>
      <c r="AE73" s="917"/>
      <c r="AF73" s="917">
        <v>19</v>
      </c>
      <c r="AG73" s="917"/>
      <c r="AH73" s="917"/>
      <c r="AI73" s="917"/>
      <c r="AJ73" s="917"/>
      <c r="AK73" s="917">
        <v>57</v>
      </c>
      <c r="AL73" s="917"/>
      <c r="AM73" s="917"/>
      <c r="AN73" s="917"/>
      <c r="AO73" s="917"/>
      <c r="AP73" s="917" t="s">
        <v>510</v>
      </c>
      <c r="AQ73" s="917"/>
      <c r="AR73" s="917"/>
      <c r="AS73" s="917"/>
      <c r="AT73" s="917"/>
      <c r="AU73" s="917" t="s">
        <v>510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581</v>
      </c>
      <c r="C74" s="960"/>
      <c r="D74" s="960"/>
      <c r="E74" s="960"/>
      <c r="F74" s="960"/>
      <c r="G74" s="960"/>
      <c r="H74" s="960"/>
      <c r="I74" s="960"/>
      <c r="J74" s="960"/>
      <c r="K74" s="960"/>
      <c r="L74" s="960"/>
      <c r="M74" s="960"/>
      <c r="N74" s="960"/>
      <c r="O74" s="960"/>
      <c r="P74" s="961"/>
      <c r="Q74" s="962">
        <v>309</v>
      </c>
      <c r="R74" s="917"/>
      <c r="S74" s="917"/>
      <c r="T74" s="917"/>
      <c r="U74" s="917"/>
      <c r="V74" s="917">
        <v>269</v>
      </c>
      <c r="W74" s="917"/>
      <c r="X74" s="917"/>
      <c r="Y74" s="917"/>
      <c r="Z74" s="917"/>
      <c r="AA74" s="917">
        <v>39</v>
      </c>
      <c r="AB74" s="917"/>
      <c r="AC74" s="917"/>
      <c r="AD74" s="917"/>
      <c r="AE74" s="917"/>
      <c r="AF74" s="917">
        <v>39</v>
      </c>
      <c r="AG74" s="917"/>
      <c r="AH74" s="917"/>
      <c r="AI74" s="917"/>
      <c r="AJ74" s="917"/>
      <c r="AK74" s="917">
        <v>22</v>
      </c>
      <c r="AL74" s="917"/>
      <c r="AM74" s="917"/>
      <c r="AN74" s="917"/>
      <c r="AO74" s="917"/>
      <c r="AP74" s="917" t="s">
        <v>510</v>
      </c>
      <c r="AQ74" s="917"/>
      <c r="AR74" s="917"/>
      <c r="AS74" s="917"/>
      <c r="AT74" s="917"/>
      <c r="AU74" s="917" t="s">
        <v>510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582</v>
      </c>
      <c r="C75" s="960"/>
      <c r="D75" s="960"/>
      <c r="E75" s="960"/>
      <c r="F75" s="960"/>
      <c r="G75" s="960"/>
      <c r="H75" s="960"/>
      <c r="I75" s="960"/>
      <c r="J75" s="960"/>
      <c r="K75" s="960"/>
      <c r="L75" s="960"/>
      <c r="M75" s="960"/>
      <c r="N75" s="960"/>
      <c r="O75" s="960"/>
      <c r="P75" s="961"/>
      <c r="Q75" s="965">
        <v>116433</v>
      </c>
      <c r="R75" s="966"/>
      <c r="S75" s="966"/>
      <c r="T75" s="966"/>
      <c r="U75" s="916"/>
      <c r="V75" s="967">
        <v>108367</v>
      </c>
      <c r="W75" s="966"/>
      <c r="X75" s="966"/>
      <c r="Y75" s="966"/>
      <c r="Z75" s="916"/>
      <c r="AA75" s="967">
        <v>8066</v>
      </c>
      <c r="AB75" s="966"/>
      <c r="AC75" s="966"/>
      <c r="AD75" s="966"/>
      <c r="AE75" s="916"/>
      <c r="AF75" s="967">
        <v>8066</v>
      </c>
      <c r="AG75" s="966"/>
      <c r="AH75" s="966"/>
      <c r="AI75" s="966"/>
      <c r="AJ75" s="916"/>
      <c r="AK75" s="967" t="s">
        <v>574</v>
      </c>
      <c r="AL75" s="966"/>
      <c r="AM75" s="966"/>
      <c r="AN75" s="966"/>
      <c r="AO75" s="916"/>
      <c r="AP75" s="967" t="s">
        <v>510</v>
      </c>
      <c r="AQ75" s="966"/>
      <c r="AR75" s="966"/>
      <c r="AS75" s="966"/>
      <c r="AT75" s="916"/>
      <c r="AU75" s="967" t="s">
        <v>510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393</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307</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307</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307</v>
      </c>
      <c r="DR109" s="981"/>
      <c r="DS109" s="981"/>
      <c r="DT109" s="981"/>
      <c r="DU109" s="982"/>
      <c r="DV109" s="980" t="s">
        <v>432</v>
      </c>
      <c r="DW109" s="981"/>
      <c r="DX109" s="981"/>
      <c r="DY109" s="981"/>
      <c r="DZ109" s="983"/>
    </row>
    <row r="110" spans="1:131" s="248" customFormat="1" ht="26.25" customHeight="1">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1115771</v>
      </c>
      <c r="AB110" s="988"/>
      <c r="AC110" s="988"/>
      <c r="AD110" s="988"/>
      <c r="AE110" s="989"/>
      <c r="AF110" s="990">
        <v>1181974</v>
      </c>
      <c r="AG110" s="988"/>
      <c r="AH110" s="988"/>
      <c r="AI110" s="988"/>
      <c r="AJ110" s="989"/>
      <c r="AK110" s="990">
        <v>1093905</v>
      </c>
      <c r="AL110" s="988"/>
      <c r="AM110" s="988"/>
      <c r="AN110" s="988"/>
      <c r="AO110" s="989"/>
      <c r="AP110" s="991">
        <v>29.9</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12826108</v>
      </c>
      <c r="BR110" s="1023"/>
      <c r="BS110" s="1023"/>
      <c r="BT110" s="1023"/>
      <c r="BU110" s="1023"/>
      <c r="BV110" s="1023">
        <v>12847843</v>
      </c>
      <c r="BW110" s="1023"/>
      <c r="BX110" s="1023"/>
      <c r="BY110" s="1023"/>
      <c r="BZ110" s="1023"/>
      <c r="CA110" s="1023">
        <v>13631116</v>
      </c>
      <c r="CB110" s="1023"/>
      <c r="CC110" s="1023"/>
      <c r="CD110" s="1023"/>
      <c r="CE110" s="1023"/>
      <c r="CF110" s="1037">
        <v>372</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63096</v>
      </c>
      <c r="BR111" s="1016"/>
      <c r="BS111" s="1016"/>
      <c r="BT111" s="1016"/>
      <c r="BU111" s="1016"/>
      <c r="BV111" s="1016">
        <v>53120</v>
      </c>
      <c r="BW111" s="1016"/>
      <c r="BX111" s="1016"/>
      <c r="BY111" s="1016"/>
      <c r="BZ111" s="1016"/>
      <c r="CA111" s="1016">
        <v>43757</v>
      </c>
      <c r="CB111" s="1016"/>
      <c r="CC111" s="1016"/>
      <c r="CD111" s="1016"/>
      <c r="CE111" s="1016"/>
      <c r="CF111" s="1010">
        <v>1.2</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442</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442</v>
      </c>
      <c r="AL112" s="1055"/>
      <c r="AM112" s="1055"/>
      <c r="AN112" s="1055"/>
      <c r="AO112" s="1056"/>
      <c r="AP112" s="1058" t="s">
        <v>441</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3277744</v>
      </c>
      <c r="BR112" s="1016"/>
      <c r="BS112" s="1016"/>
      <c r="BT112" s="1016"/>
      <c r="BU112" s="1016"/>
      <c r="BV112" s="1016">
        <v>3229585</v>
      </c>
      <c r="BW112" s="1016"/>
      <c r="BX112" s="1016"/>
      <c r="BY112" s="1016"/>
      <c r="BZ112" s="1016"/>
      <c r="CA112" s="1016">
        <v>3115209</v>
      </c>
      <c r="CB112" s="1016"/>
      <c r="CC112" s="1016"/>
      <c r="CD112" s="1016"/>
      <c r="CE112" s="1016"/>
      <c r="CF112" s="1010">
        <v>85</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441</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293382</v>
      </c>
      <c r="AB113" s="1030"/>
      <c r="AC113" s="1030"/>
      <c r="AD113" s="1030"/>
      <c r="AE113" s="1031"/>
      <c r="AF113" s="1032">
        <v>288621</v>
      </c>
      <c r="AG113" s="1030"/>
      <c r="AH113" s="1030"/>
      <c r="AI113" s="1030"/>
      <c r="AJ113" s="1031"/>
      <c r="AK113" s="1032">
        <v>291803</v>
      </c>
      <c r="AL113" s="1030"/>
      <c r="AM113" s="1030"/>
      <c r="AN113" s="1030"/>
      <c r="AO113" s="1031"/>
      <c r="AP113" s="1033">
        <v>8</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37638</v>
      </c>
      <c r="BR113" s="1016"/>
      <c r="BS113" s="1016"/>
      <c r="BT113" s="1016"/>
      <c r="BU113" s="1016"/>
      <c r="BV113" s="1016">
        <v>52047</v>
      </c>
      <c r="BW113" s="1016"/>
      <c r="BX113" s="1016"/>
      <c r="BY113" s="1016"/>
      <c r="BZ113" s="1016"/>
      <c r="CA113" s="1016">
        <v>46579</v>
      </c>
      <c r="CB113" s="1016"/>
      <c r="CC113" s="1016"/>
      <c r="CD113" s="1016"/>
      <c r="CE113" s="1016"/>
      <c r="CF113" s="1010">
        <v>1.3</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62301</v>
      </c>
      <c r="DH113" s="1055"/>
      <c r="DI113" s="1055"/>
      <c r="DJ113" s="1055"/>
      <c r="DK113" s="1056"/>
      <c r="DL113" s="1057">
        <v>53120</v>
      </c>
      <c r="DM113" s="1055"/>
      <c r="DN113" s="1055"/>
      <c r="DO113" s="1055"/>
      <c r="DP113" s="1056"/>
      <c r="DQ113" s="1057">
        <v>43757</v>
      </c>
      <c r="DR113" s="1055"/>
      <c r="DS113" s="1055"/>
      <c r="DT113" s="1055"/>
      <c r="DU113" s="1056"/>
      <c r="DV113" s="1058">
        <v>1.2</v>
      </c>
      <c r="DW113" s="1059"/>
      <c r="DX113" s="1059"/>
      <c r="DY113" s="1059"/>
      <c r="DZ113" s="1060"/>
    </row>
    <row r="114" spans="1:130" s="248" customFormat="1" ht="26.25" customHeight="1">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33582</v>
      </c>
      <c r="AB114" s="1055"/>
      <c r="AC114" s="1055"/>
      <c r="AD114" s="1055"/>
      <c r="AE114" s="1056"/>
      <c r="AF114" s="1057">
        <v>16031</v>
      </c>
      <c r="AG114" s="1055"/>
      <c r="AH114" s="1055"/>
      <c r="AI114" s="1055"/>
      <c r="AJ114" s="1056"/>
      <c r="AK114" s="1057">
        <v>7522</v>
      </c>
      <c r="AL114" s="1055"/>
      <c r="AM114" s="1055"/>
      <c r="AN114" s="1055"/>
      <c r="AO114" s="1056"/>
      <c r="AP114" s="1058">
        <v>0.2</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1196906</v>
      </c>
      <c r="BR114" s="1016"/>
      <c r="BS114" s="1016"/>
      <c r="BT114" s="1016"/>
      <c r="BU114" s="1016"/>
      <c r="BV114" s="1016">
        <v>1249443</v>
      </c>
      <c r="BW114" s="1016"/>
      <c r="BX114" s="1016"/>
      <c r="BY114" s="1016"/>
      <c r="BZ114" s="1016"/>
      <c r="CA114" s="1016">
        <v>1100818</v>
      </c>
      <c r="CB114" s="1016"/>
      <c r="CC114" s="1016"/>
      <c r="CD114" s="1016"/>
      <c r="CE114" s="1016"/>
      <c r="CF114" s="1010">
        <v>30</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441</v>
      </c>
      <c r="DR114" s="1055"/>
      <c r="DS114" s="1055"/>
      <c r="DT114" s="1055"/>
      <c r="DU114" s="1056"/>
      <c r="DV114" s="1058" t="s">
        <v>441</v>
      </c>
      <c r="DW114" s="1059"/>
      <c r="DX114" s="1059"/>
      <c r="DY114" s="1059"/>
      <c r="DZ114" s="1060"/>
    </row>
    <row r="115" spans="1:130" s="248" customFormat="1" ht="26.25" customHeight="1">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9837</v>
      </c>
      <c r="AB115" s="1030"/>
      <c r="AC115" s="1030"/>
      <c r="AD115" s="1030"/>
      <c r="AE115" s="1031"/>
      <c r="AF115" s="1032">
        <v>9976</v>
      </c>
      <c r="AG115" s="1030"/>
      <c r="AH115" s="1030"/>
      <c r="AI115" s="1030"/>
      <c r="AJ115" s="1031"/>
      <c r="AK115" s="1032">
        <v>9363</v>
      </c>
      <c r="AL115" s="1030"/>
      <c r="AM115" s="1030"/>
      <c r="AN115" s="1030"/>
      <c r="AO115" s="1031"/>
      <c r="AP115" s="1033">
        <v>0.3</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441</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441</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184</v>
      </c>
      <c r="AB116" s="1055"/>
      <c r="AC116" s="1055"/>
      <c r="AD116" s="1055"/>
      <c r="AE116" s="1056"/>
      <c r="AF116" s="1057">
        <v>96</v>
      </c>
      <c r="AG116" s="1055"/>
      <c r="AH116" s="1055"/>
      <c r="AI116" s="1055"/>
      <c r="AJ116" s="1056"/>
      <c r="AK116" s="1057">
        <v>154</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441</v>
      </c>
      <c r="CB116" s="1016"/>
      <c r="CC116" s="1016"/>
      <c r="CD116" s="1016"/>
      <c r="CE116" s="1016"/>
      <c r="CF116" s="1010" t="s">
        <v>441</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442</v>
      </c>
      <c r="DR116" s="1055"/>
      <c r="DS116" s="1055"/>
      <c r="DT116" s="1055"/>
      <c r="DU116" s="1056"/>
      <c r="DV116" s="1058" t="s">
        <v>442</v>
      </c>
      <c r="DW116" s="1059"/>
      <c r="DX116" s="1059"/>
      <c r="DY116" s="1059"/>
      <c r="DZ116" s="1060"/>
    </row>
    <row r="117" spans="1:130" s="248"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1452756</v>
      </c>
      <c r="AB117" s="1073"/>
      <c r="AC117" s="1073"/>
      <c r="AD117" s="1073"/>
      <c r="AE117" s="1074"/>
      <c r="AF117" s="1075">
        <v>1496698</v>
      </c>
      <c r="AG117" s="1073"/>
      <c r="AH117" s="1073"/>
      <c r="AI117" s="1073"/>
      <c r="AJ117" s="1074"/>
      <c r="AK117" s="1075">
        <v>1402747</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307</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c r="A119" s="1155"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464</v>
      </c>
      <c r="BP119" s="1102"/>
      <c r="BQ119" s="1093">
        <v>17401492</v>
      </c>
      <c r="BR119" s="1094"/>
      <c r="BS119" s="1094"/>
      <c r="BT119" s="1094"/>
      <c r="BU119" s="1094"/>
      <c r="BV119" s="1094">
        <v>17432038</v>
      </c>
      <c r="BW119" s="1094"/>
      <c r="BX119" s="1094"/>
      <c r="BY119" s="1094"/>
      <c r="BZ119" s="1094"/>
      <c r="CA119" s="1094">
        <v>17937479</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795</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c r="A120" s="1156"/>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2143978</v>
      </c>
      <c r="BR120" s="1023"/>
      <c r="BS120" s="1023"/>
      <c r="BT120" s="1023"/>
      <c r="BU120" s="1023"/>
      <c r="BV120" s="1023">
        <v>2152040</v>
      </c>
      <c r="BW120" s="1023"/>
      <c r="BX120" s="1023"/>
      <c r="BY120" s="1023"/>
      <c r="BZ120" s="1023"/>
      <c r="CA120" s="1023">
        <v>1959573</v>
      </c>
      <c r="CB120" s="1023"/>
      <c r="CC120" s="1023"/>
      <c r="CD120" s="1023"/>
      <c r="CE120" s="1023"/>
      <c r="CF120" s="1037">
        <v>53.5</v>
      </c>
      <c r="CG120" s="1038"/>
      <c r="CH120" s="1038"/>
      <c r="CI120" s="1038"/>
      <c r="CJ120" s="1038"/>
      <c r="CK120" s="1103" t="s">
        <v>468</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1902630</v>
      </c>
      <c r="DH120" s="1023"/>
      <c r="DI120" s="1023"/>
      <c r="DJ120" s="1023"/>
      <c r="DK120" s="1023"/>
      <c r="DL120" s="1023">
        <v>1922772</v>
      </c>
      <c r="DM120" s="1023"/>
      <c r="DN120" s="1023"/>
      <c r="DO120" s="1023"/>
      <c r="DP120" s="1023"/>
      <c r="DQ120" s="1023">
        <v>1951435</v>
      </c>
      <c r="DR120" s="1023"/>
      <c r="DS120" s="1023"/>
      <c r="DT120" s="1023"/>
      <c r="DU120" s="1023"/>
      <c r="DV120" s="1024">
        <v>53.3</v>
      </c>
      <c r="DW120" s="1024"/>
      <c r="DX120" s="1024"/>
      <c r="DY120" s="1024"/>
      <c r="DZ120" s="1025"/>
    </row>
    <row r="121" spans="1:130" s="248" customFormat="1" ht="26.25" customHeight="1">
      <c r="A121" s="1156"/>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268352</v>
      </c>
      <c r="BR121" s="1016"/>
      <c r="BS121" s="1016"/>
      <c r="BT121" s="1016"/>
      <c r="BU121" s="1016"/>
      <c r="BV121" s="1016">
        <v>278749</v>
      </c>
      <c r="BW121" s="1016"/>
      <c r="BX121" s="1016"/>
      <c r="BY121" s="1016"/>
      <c r="BZ121" s="1016"/>
      <c r="CA121" s="1016">
        <v>270290</v>
      </c>
      <c r="CB121" s="1016"/>
      <c r="CC121" s="1016"/>
      <c r="CD121" s="1016"/>
      <c r="CE121" s="1016"/>
      <c r="CF121" s="1010">
        <v>7.4</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1082920</v>
      </c>
      <c r="DH121" s="1016"/>
      <c r="DI121" s="1016"/>
      <c r="DJ121" s="1016"/>
      <c r="DK121" s="1016"/>
      <c r="DL121" s="1016">
        <v>1052682</v>
      </c>
      <c r="DM121" s="1016"/>
      <c r="DN121" s="1016"/>
      <c r="DO121" s="1016"/>
      <c r="DP121" s="1016"/>
      <c r="DQ121" s="1016">
        <v>924038</v>
      </c>
      <c r="DR121" s="1016"/>
      <c r="DS121" s="1016"/>
      <c r="DT121" s="1016"/>
      <c r="DU121" s="1016"/>
      <c r="DV121" s="1017">
        <v>25.2</v>
      </c>
      <c r="DW121" s="1017"/>
      <c r="DX121" s="1017"/>
      <c r="DY121" s="1017"/>
      <c r="DZ121" s="1018"/>
    </row>
    <row r="122" spans="1:130" s="248" customFormat="1" ht="26.25" customHeight="1">
      <c r="A122" s="1156"/>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11097179</v>
      </c>
      <c r="BR122" s="1094"/>
      <c r="BS122" s="1094"/>
      <c r="BT122" s="1094"/>
      <c r="BU122" s="1094"/>
      <c r="BV122" s="1094">
        <v>11105904</v>
      </c>
      <c r="BW122" s="1094"/>
      <c r="BX122" s="1094"/>
      <c r="BY122" s="1094"/>
      <c r="BZ122" s="1094"/>
      <c r="CA122" s="1094">
        <v>11645868</v>
      </c>
      <c r="CB122" s="1094"/>
      <c r="CC122" s="1094"/>
      <c r="CD122" s="1094"/>
      <c r="CE122" s="1094"/>
      <c r="CF122" s="1114">
        <v>317.8</v>
      </c>
      <c r="CG122" s="1115"/>
      <c r="CH122" s="1115"/>
      <c r="CI122" s="1115"/>
      <c r="CJ122" s="1115"/>
      <c r="CK122" s="1106"/>
      <c r="CL122" s="1107"/>
      <c r="CM122" s="1107"/>
      <c r="CN122" s="1107"/>
      <c r="CO122" s="1108"/>
      <c r="CP122" s="1116" t="s">
        <v>409</v>
      </c>
      <c r="CQ122" s="1117"/>
      <c r="CR122" s="1117"/>
      <c r="CS122" s="1117"/>
      <c r="CT122" s="1117"/>
      <c r="CU122" s="1117"/>
      <c r="CV122" s="1117"/>
      <c r="CW122" s="1117"/>
      <c r="CX122" s="1117"/>
      <c r="CY122" s="1117"/>
      <c r="CZ122" s="1117"/>
      <c r="DA122" s="1117"/>
      <c r="DB122" s="1117"/>
      <c r="DC122" s="1117"/>
      <c r="DD122" s="1117"/>
      <c r="DE122" s="1117"/>
      <c r="DF122" s="1118"/>
      <c r="DG122" s="1015">
        <v>264936</v>
      </c>
      <c r="DH122" s="1016"/>
      <c r="DI122" s="1016"/>
      <c r="DJ122" s="1016"/>
      <c r="DK122" s="1016"/>
      <c r="DL122" s="1016">
        <v>228389</v>
      </c>
      <c r="DM122" s="1016"/>
      <c r="DN122" s="1016"/>
      <c r="DO122" s="1016"/>
      <c r="DP122" s="1016"/>
      <c r="DQ122" s="1016">
        <v>215595</v>
      </c>
      <c r="DR122" s="1016"/>
      <c r="DS122" s="1016"/>
      <c r="DT122" s="1016"/>
      <c r="DU122" s="1016"/>
      <c r="DV122" s="1017">
        <v>5.9</v>
      </c>
      <c r="DW122" s="1017"/>
      <c r="DX122" s="1017"/>
      <c r="DY122" s="1017"/>
      <c r="DZ122" s="1018"/>
    </row>
    <row r="123" spans="1:130" s="248" customFormat="1" ht="26.25" customHeight="1">
      <c r="A123" s="1156"/>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472</v>
      </c>
      <c r="BP123" s="1102"/>
      <c r="BQ123" s="1162">
        <v>13509509</v>
      </c>
      <c r="BR123" s="1128"/>
      <c r="BS123" s="1128"/>
      <c r="BT123" s="1128"/>
      <c r="BU123" s="1128"/>
      <c r="BV123" s="1128">
        <v>13536693</v>
      </c>
      <c r="BW123" s="1128"/>
      <c r="BX123" s="1128"/>
      <c r="BY123" s="1128"/>
      <c r="BZ123" s="1128"/>
      <c r="CA123" s="1128">
        <v>13875731</v>
      </c>
      <c r="CB123" s="1128"/>
      <c r="CC123" s="1128"/>
      <c r="CD123" s="1128"/>
      <c r="CE123" s="1128"/>
      <c r="CF123" s="1095"/>
      <c r="CG123" s="1096"/>
      <c r="CH123" s="1096"/>
      <c r="CI123" s="1096"/>
      <c r="CJ123" s="1097"/>
      <c r="CK123" s="1106"/>
      <c r="CL123" s="1107"/>
      <c r="CM123" s="1107"/>
      <c r="CN123" s="1107"/>
      <c r="CO123" s="1108"/>
      <c r="CP123" s="1116" t="s">
        <v>414</v>
      </c>
      <c r="CQ123" s="1117"/>
      <c r="CR123" s="1117"/>
      <c r="CS123" s="1117"/>
      <c r="CT123" s="1117"/>
      <c r="CU123" s="1117"/>
      <c r="CV123" s="1117"/>
      <c r="CW123" s="1117"/>
      <c r="CX123" s="1117"/>
      <c r="CY123" s="1117"/>
      <c r="CZ123" s="1117"/>
      <c r="DA123" s="1117"/>
      <c r="DB123" s="1117"/>
      <c r="DC123" s="1117"/>
      <c r="DD123" s="1117"/>
      <c r="DE123" s="1117"/>
      <c r="DF123" s="1118"/>
      <c r="DG123" s="1054">
        <v>27258</v>
      </c>
      <c r="DH123" s="1055"/>
      <c r="DI123" s="1055"/>
      <c r="DJ123" s="1055"/>
      <c r="DK123" s="1056"/>
      <c r="DL123" s="1057">
        <v>25742</v>
      </c>
      <c r="DM123" s="1055"/>
      <c r="DN123" s="1055"/>
      <c r="DO123" s="1055"/>
      <c r="DP123" s="1056"/>
      <c r="DQ123" s="1057">
        <v>24141</v>
      </c>
      <c r="DR123" s="1055"/>
      <c r="DS123" s="1055"/>
      <c r="DT123" s="1055"/>
      <c r="DU123" s="1056"/>
      <c r="DV123" s="1058">
        <v>0.7</v>
      </c>
      <c r="DW123" s="1059"/>
      <c r="DX123" s="1059"/>
      <c r="DY123" s="1059"/>
      <c r="DZ123" s="1060"/>
    </row>
    <row r="124" spans="1:130" s="248" customFormat="1" ht="26.25" customHeight="1" thickBot="1">
      <c r="A124" s="1156"/>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8" t="s">
        <v>473</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107.6</v>
      </c>
      <c r="BR124" s="1124"/>
      <c r="BS124" s="1124"/>
      <c r="BT124" s="1124"/>
      <c r="BU124" s="1124"/>
      <c r="BV124" s="1124">
        <v>108.8</v>
      </c>
      <c r="BW124" s="1124"/>
      <c r="BX124" s="1124"/>
      <c r="BY124" s="1124"/>
      <c r="BZ124" s="1124"/>
      <c r="CA124" s="1124">
        <v>110.8</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c r="A125" s="1156"/>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c r="A126" s="1156"/>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c r="A127" s="1157"/>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9837</v>
      </c>
      <c r="AB127" s="1055"/>
      <c r="AC127" s="1055"/>
      <c r="AD127" s="1055"/>
      <c r="AE127" s="1056"/>
      <c r="AF127" s="1057">
        <v>9976</v>
      </c>
      <c r="AG127" s="1055"/>
      <c r="AH127" s="1055"/>
      <c r="AI127" s="1055"/>
      <c r="AJ127" s="1056"/>
      <c r="AK127" s="1057">
        <v>9363</v>
      </c>
      <c r="AL127" s="1055"/>
      <c r="AM127" s="1055"/>
      <c r="AN127" s="1055"/>
      <c r="AO127" s="1056"/>
      <c r="AP127" s="1058">
        <v>0.3</v>
      </c>
      <c r="AQ127" s="1059"/>
      <c r="AR127" s="1059"/>
      <c r="AS127" s="1059"/>
      <c r="AT127" s="1060"/>
      <c r="AU127" s="284"/>
      <c r="AV127" s="284"/>
      <c r="AW127" s="284"/>
      <c r="AX127" s="1129" t="s">
        <v>479</v>
      </c>
      <c r="AY127" s="1130"/>
      <c r="AZ127" s="1130"/>
      <c r="BA127" s="1130"/>
      <c r="BB127" s="1130"/>
      <c r="BC127" s="1130"/>
      <c r="BD127" s="1130"/>
      <c r="BE127" s="1131"/>
      <c r="BF127" s="1132" t="s">
        <v>480</v>
      </c>
      <c r="BG127" s="1130"/>
      <c r="BH127" s="1130"/>
      <c r="BI127" s="1130"/>
      <c r="BJ127" s="1130"/>
      <c r="BK127" s="1130"/>
      <c r="BL127" s="1131"/>
      <c r="BM127" s="1132" t="s">
        <v>481</v>
      </c>
      <c r="BN127" s="1130"/>
      <c r="BO127" s="1130"/>
      <c r="BP127" s="1130"/>
      <c r="BQ127" s="1130"/>
      <c r="BR127" s="1130"/>
      <c r="BS127" s="1131"/>
      <c r="BT127" s="1132" t="s">
        <v>482</v>
      </c>
      <c r="BU127" s="1130"/>
      <c r="BV127" s="1130"/>
      <c r="BW127" s="1130"/>
      <c r="BX127" s="1130"/>
      <c r="BY127" s="1130"/>
      <c r="BZ127" s="1154"/>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c r="A128" s="1140" t="s">
        <v>484</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485</v>
      </c>
      <c r="X128" s="1142"/>
      <c r="Y128" s="1142"/>
      <c r="Z128" s="1143"/>
      <c r="AA128" s="1144">
        <v>31297</v>
      </c>
      <c r="AB128" s="1145"/>
      <c r="AC128" s="1145"/>
      <c r="AD128" s="1145"/>
      <c r="AE128" s="1146"/>
      <c r="AF128" s="1147">
        <v>33227</v>
      </c>
      <c r="AG128" s="1145"/>
      <c r="AH128" s="1145"/>
      <c r="AI128" s="1145"/>
      <c r="AJ128" s="1146"/>
      <c r="AK128" s="1147">
        <v>29965</v>
      </c>
      <c r="AL128" s="1145"/>
      <c r="AM128" s="1145"/>
      <c r="AN128" s="1145"/>
      <c r="AO128" s="1146"/>
      <c r="AP128" s="1148"/>
      <c r="AQ128" s="1149"/>
      <c r="AR128" s="1149"/>
      <c r="AS128" s="1149"/>
      <c r="AT128" s="1150"/>
      <c r="AU128" s="284"/>
      <c r="AV128" s="284"/>
      <c r="AW128" s="284"/>
      <c r="AX128" s="984" t="s">
        <v>486</v>
      </c>
      <c r="AY128" s="985"/>
      <c r="AZ128" s="985"/>
      <c r="BA128" s="985"/>
      <c r="BB128" s="985"/>
      <c r="BC128" s="985"/>
      <c r="BD128" s="985"/>
      <c r="BE128" s="986"/>
      <c r="BF128" s="1151" t="s">
        <v>129</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5"/>
      <c r="CA128" s="285"/>
      <c r="CB128" s="285"/>
      <c r="CC128" s="285"/>
      <c r="CD128" s="285"/>
      <c r="CE128" s="285"/>
      <c r="CF128" s="285"/>
      <c r="CG128" s="282"/>
      <c r="CH128" s="282"/>
      <c r="CI128" s="282"/>
      <c r="CJ128" s="283"/>
      <c r="CK128" s="1121"/>
      <c r="CL128" s="1122"/>
      <c r="CM128" s="1122"/>
      <c r="CN128" s="1122"/>
      <c r="CO128" s="1123"/>
      <c r="CP128" s="1133" t="s">
        <v>487</v>
      </c>
      <c r="CQ128" s="1134"/>
      <c r="CR128" s="1134"/>
      <c r="CS128" s="1134"/>
      <c r="CT128" s="1134"/>
      <c r="CU128" s="1134"/>
      <c r="CV128" s="1134"/>
      <c r="CW128" s="1134"/>
      <c r="CX128" s="1134"/>
      <c r="CY128" s="1134"/>
      <c r="CZ128" s="1134"/>
      <c r="DA128" s="1134"/>
      <c r="DB128" s="1134"/>
      <c r="DC128" s="1134"/>
      <c r="DD128" s="1134"/>
      <c r="DE128" s="1134"/>
      <c r="DF128" s="1135"/>
      <c r="DG128" s="1136" t="s">
        <v>129</v>
      </c>
      <c r="DH128" s="1137"/>
      <c r="DI128" s="1137"/>
      <c r="DJ128" s="1137"/>
      <c r="DK128" s="1137"/>
      <c r="DL128" s="1137" t="s">
        <v>129</v>
      </c>
      <c r="DM128" s="1137"/>
      <c r="DN128" s="1137"/>
      <c r="DO128" s="1137"/>
      <c r="DP128" s="1137"/>
      <c r="DQ128" s="1137" t="s">
        <v>129</v>
      </c>
      <c r="DR128" s="1137"/>
      <c r="DS128" s="1137"/>
      <c r="DT128" s="1137"/>
      <c r="DU128" s="1137"/>
      <c r="DV128" s="1138" t="s">
        <v>129</v>
      </c>
      <c r="DW128" s="1138"/>
      <c r="DX128" s="1138"/>
      <c r="DY128" s="1138"/>
      <c r="DZ128" s="1139"/>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4693001</v>
      </c>
      <c r="AB129" s="1055"/>
      <c r="AC129" s="1055"/>
      <c r="AD129" s="1055"/>
      <c r="AE129" s="1056"/>
      <c r="AF129" s="1057">
        <v>4685769</v>
      </c>
      <c r="AG129" s="1055"/>
      <c r="AH129" s="1055"/>
      <c r="AI129" s="1055"/>
      <c r="AJ129" s="1056"/>
      <c r="AK129" s="1057">
        <v>4683277</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1077199</v>
      </c>
      <c r="AB130" s="1055"/>
      <c r="AC130" s="1055"/>
      <c r="AD130" s="1055"/>
      <c r="AE130" s="1056"/>
      <c r="AF130" s="1057">
        <v>1106235</v>
      </c>
      <c r="AG130" s="1055"/>
      <c r="AH130" s="1055"/>
      <c r="AI130" s="1055"/>
      <c r="AJ130" s="1056"/>
      <c r="AK130" s="1057">
        <v>1019228</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3615802</v>
      </c>
      <c r="AB131" s="1080"/>
      <c r="AC131" s="1080"/>
      <c r="AD131" s="1080"/>
      <c r="AE131" s="1081"/>
      <c r="AF131" s="1079">
        <v>3579534</v>
      </c>
      <c r="AG131" s="1080"/>
      <c r="AH131" s="1080"/>
      <c r="AI131" s="1080"/>
      <c r="AJ131" s="1081"/>
      <c r="AK131" s="1079">
        <v>3664049</v>
      </c>
      <c r="AL131" s="1080"/>
      <c r="AM131" s="1080"/>
      <c r="AN131" s="1080"/>
      <c r="AO131" s="1081"/>
      <c r="AP131" s="1210"/>
      <c r="AQ131" s="1211"/>
      <c r="AR131" s="1211"/>
      <c r="AS131" s="1211"/>
      <c r="AT131" s="1212"/>
      <c r="AU131" s="286"/>
      <c r="AV131" s="286"/>
      <c r="AW131" s="286"/>
      <c r="AX131" s="1182" t="s">
        <v>494</v>
      </c>
      <c r="AY131" s="1134"/>
      <c r="AZ131" s="1134"/>
      <c r="BA131" s="1134"/>
      <c r="BB131" s="1134"/>
      <c r="BC131" s="1134"/>
      <c r="BD131" s="1134"/>
      <c r="BE131" s="1135"/>
      <c r="BF131" s="1183">
        <v>110.8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9.5209859389999991</v>
      </c>
      <c r="AB132" s="1196"/>
      <c r="AC132" s="1196"/>
      <c r="AD132" s="1196"/>
      <c r="AE132" s="1197"/>
      <c r="AF132" s="1198">
        <v>9.9799582850000004</v>
      </c>
      <c r="AG132" s="1196"/>
      <c r="AH132" s="1196"/>
      <c r="AI132" s="1196"/>
      <c r="AJ132" s="1197"/>
      <c r="AK132" s="1198">
        <v>9.64927052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10.199999999999999</v>
      </c>
      <c r="AB133" s="1179"/>
      <c r="AC133" s="1179"/>
      <c r="AD133" s="1179"/>
      <c r="AE133" s="1180"/>
      <c r="AF133" s="1178">
        <v>9.8000000000000007</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rOAOR2CB+1q95/SXFw1th3grwXUrqDFIv68D7DTEwDYt0tN4W61qMAVCvbr6mN0tz+uSkwjYl/oX2LrwMMyMQ==" saltValue="rWZoU3H/0su2mmzfmNVG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q8X9nirfvyBfTnYw/F4sO3QNGP60ZSJt3XxeFy9eCAThOHZi2TS99gOXIsAS6F0AMiAfAOeNZ/OAqQR2cbzxg==" saltValue="S+25N3zG3yex/oimgBY0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T58"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CYB3XEWx5ZwTiYyacwKYRh9v9oPt4Z0LP1G4D9YixG5E4TkdRPBst9H9+tlBusFaL5jFKk4AY4w+a9+uRksg==" saltValue="FK5MABuTItWdYgxMYWgp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1424202</v>
      </c>
      <c r="AP9" s="314">
        <v>201614</v>
      </c>
      <c r="AQ9" s="315">
        <v>133274</v>
      </c>
      <c r="AR9" s="316">
        <v>51.3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228830</v>
      </c>
      <c r="AP10" s="317">
        <v>32394</v>
      </c>
      <c r="AQ10" s="318">
        <v>18858</v>
      </c>
      <c r="AR10" s="319">
        <v>71.8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v>24166</v>
      </c>
      <c r="AP11" s="317">
        <v>3421</v>
      </c>
      <c r="AQ11" s="318">
        <v>1196</v>
      </c>
      <c r="AR11" s="319">
        <v>186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509</v>
      </c>
      <c r="AL12" s="1216"/>
      <c r="AM12" s="1216"/>
      <c r="AN12" s="1217"/>
      <c r="AO12" s="317" t="s">
        <v>510</v>
      </c>
      <c r="AP12" s="317" t="s">
        <v>510</v>
      </c>
      <c r="AQ12" s="318" t="s">
        <v>510</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34059</v>
      </c>
      <c r="AP13" s="317">
        <v>4821</v>
      </c>
      <c r="AQ13" s="318">
        <v>5360</v>
      </c>
      <c r="AR13" s="319">
        <v>-10.1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t="s">
        <v>510</v>
      </c>
      <c r="AP14" s="317" t="s">
        <v>510</v>
      </c>
      <c r="AQ14" s="318">
        <v>2713</v>
      </c>
      <c r="AR14" s="319" t="s">
        <v>510</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-118952</v>
      </c>
      <c r="AP15" s="317">
        <v>-16839</v>
      </c>
      <c r="AQ15" s="318">
        <v>-11837</v>
      </c>
      <c r="AR15" s="319">
        <v>42.3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1592305</v>
      </c>
      <c r="AP16" s="317">
        <v>225411</v>
      </c>
      <c r="AQ16" s="318">
        <v>149564</v>
      </c>
      <c r="AR16" s="319">
        <v>50.7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16.28</v>
      </c>
      <c r="AP21" s="331">
        <v>13.76</v>
      </c>
      <c r="AQ21" s="332">
        <v>2.52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98.1</v>
      </c>
      <c r="AP22" s="336">
        <v>95.5</v>
      </c>
      <c r="AQ22" s="337">
        <v>2.6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1093905</v>
      </c>
      <c r="AP32" s="345">
        <v>154856</v>
      </c>
      <c r="AQ32" s="346">
        <v>71500</v>
      </c>
      <c r="AR32" s="347">
        <v>116.6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510</v>
      </c>
      <c r="AP33" s="345" t="s">
        <v>510</v>
      </c>
      <c r="AQ33" s="346" t="s">
        <v>510</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510</v>
      </c>
      <c r="AP34" s="345" t="s">
        <v>510</v>
      </c>
      <c r="AQ34" s="346">
        <v>1</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291803</v>
      </c>
      <c r="AP35" s="345">
        <v>41308</v>
      </c>
      <c r="AQ35" s="346">
        <v>19534</v>
      </c>
      <c r="AR35" s="347">
        <v>111.5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7522</v>
      </c>
      <c r="AP36" s="345">
        <v>1065</v>
      </c>
      <c r="AQ36" s="346">
        <v>5450</v>
      </c>
      <c r="AR36" s="347">
        <v>-80.5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9363</v>
      </c>
      <c r="AP37" s="345">
        <v>1325</v>
      </c>
      <c r="AQ37" s="346">
        <v>1039</v>
      </c>
      <c r="AR37" s="347">
        <v>27.5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v>154</v>
      </c>
      <c r="AP38" s="348">
        <v>22</v>
      </c>
      <c r="AQ38" s="349">
        <v>9</v>
      </c>
      <c r="AR38" s="337">
        <v>144.4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-29965</v>
      </c>
      <c r="AP39" s="345">
        <v>-4242</v>
      </c>
      <c r="AQ39" s="346">
        <v>-2217</v>
      </c>
      <c r="AR39" s="347">
        <v>91.3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-1019228</v>
      </c>
      <c r="AP40" s="345">
        <v>-144285</v>
      </c>
      <c r="AQ40" s="346">
        <v>-63826</v>
      </c>
      <c r="AR40" s="347">
        <v>126.1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353554</v>
      </c>
      <c r="AP41" s="345">
        <v>50050</v>
      </c>
      <c r="AQ41" s="346">
        <v>31490</v>
      </c>
      <c r="AR41" s="347">
        <v>58.9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1501308</v>
      </c>
      <c r="AN51" s="367">
        <v>193443</v>
      </c>
      <c r="AO51" s="368">
        <v>-3.4</v>
      </c>
      <c r="AP51" s="369">
        <v>119882</v>
      </c>
      <c r="AQ51" s="370">
        <v>9.1</v>
      </c>
      <c r="AR51" s="371">
        <v>-12.5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774961</v>
      </c>
      <c r="AN52" s="375">
        <v>99853</v>
      </c>
      <c r="AO52" s="376">
        <v>7</v>
      </c>
      <c r="AP52" s="377">
        <v>66481</v>
      </c>
      <c r="AQ52" s="378">
        <v>6</v>
      </c>
      <c r="AR52" s="379">
        <v>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1286951</v>
      </c>
      <c r="AN53" s="367">
        <v>169069</v>
      </c>
      <c r="AO53" s="368">
        <v>-12.6</v>
      </c>
      <c r="AP53" s="369">
        <v>116162</v>
      </c>
      <c r="AQ53" s="370">
        <v>-3.1</v>
      </c>
      <c r="AR53" s="371">
        <v>-9.5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330906</v>
      </c>
      <c r="AN54" s="375">
        <v>43472</v>
      </c>
      <c r="AO54" s="376">
        <v>-56.5</v>
      </c>
      <c r="AP54" s="377">
        <v>61562</v>
      </c>
      <c r="AQ54" s="378">
        <v>-7.4</v>
      </c>
      <c r="AR54" s="379">
        <v>-49.1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1565482</v>
      </c>
      <c r="AN55" s="367">
        <v>210953</v>
      </c>
      <c r="AO55" s="368">
        <v>24.8</v>
      </c>
      <c r="AP55" s="369">
        <v>121449</v>
      </c>
      <c r="AQ55" s="370">
        <v>4.5999999999999996</v>
      </c>
      <c r="AR55" s="371">
        <v>20.2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614448</v>
      </c>
      <c r="AN56" s="375">
        <v>82799</v>
      </c>
      <c r="AO56" s="376">
        <v>90.5</v>
      </c>
      <c r="AP56" s="377">
        <v>62922</v>
      </c>
      <c r="AQ56" s="378">
        <v>2.2000000000000002</v>
      </c>
      <c r="AR56" s="379">
        <v>88.3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1422571</v>
      </c>
      <c r="AN57" s="367">
        <v>196190</v>
      </c>
      <c r="AO57" s="368">
        <v>-7</v>
      </c>
      <c r="AP57" s="369">
        <v>145139</v>
      </c>
      <c r="AQ57" s="370">
        <v>19.5</v>
      </c>
      <c r="AR57" s="371">
        <v>-26.5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699673</v>
      </c>
      <c r="AN58" s="375">
        <v>96493</v>
      </c>
      <c r="AO58" s="376">
        <v>16.5</v>
      </c>
      <c r="AP58" s="377">
        <v>83762</v>
      </c>
      <c r="AQ58" s="378">
        <v>33.1</v>
      </c>
      <c r="AR58" s="379">
        <v>-16.600000000000001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2362761</v>
      </c>
      <c r="AN59" s="367">
        <v>334479</v>
      </c>
      <c r="AO59" s="368">
        <v>70.5</v>
      </c>
      <c r="AP59" s="369">
        <v>125391</v>
      </c>
      <c r="AQ59" s="370">
        <v>-13.6</v>
      </c>
      <c r="AR59" s="371">
        <v>84.1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1602807</v>
      </c>
      <c r="AN60" s="375">
        <v>226898</v>
      </c>
      <c r="AO60" s="376">
        <v>135.1</v>
      </c>
      <c r="AP60" s="377">
        <v>68516</v>
      </c>
      <c r="AQ60" s="378">
        <v>-18.2</v>
      </c>
      <c r="AR60" s="379">
        <v>153.30000000000001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1627815</v>
      </c>
      <c r="AN61" s="382">
        <v>220827</v>
      </c>
      <c r="AO61" s="383">
        <v>14.5</v>
      </c>
      <c r="AP61" s="384">
        <v>125605</v>
      </c>
      <c r="AQ61" s="385">
        <v>3.3</v>
      </c>
      <c r="AR61" s="371">
        <v>11.2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804559</v>
      </c>
      <c r="AN62" s="375">
        <v>109903</v>
      </c>
      <c r="AO62" s="376">
        <v>38.5</v>
      </c>
      <c r="AP62" s="377">
        <v>68649</v>
      </c>
      <c r="AQ62" s="378">
        <v>3.1</v>
      </c>
      <c r="AR62" s="379">
        <v>35.4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zaL5HFJ9pLuoMhLPlqeg7u5fIAFNRBhjPohRNPCnuAF0/XZZEBMuC765T/p0RbqlvqIIuDDYGmUesuI9utymA==" saltValue="8CYrhOb18RwHHq9rorQb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Y9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drey1BLJgi9NkIIhbRqgs3HJS9PxBFm8BF9KQ2mCT2IKr7YQWNnVkaPiigSMmdW7HP+sV7LfsFA272EcF9Xhg==" saltValue="vI0bDh1b3wyYYjORp/BK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1"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Ew6+ReUta9Ikp/q2NrVd9M1rTYmvz8j7WNZxDGT3jNrdC887xE1+A/QqSRz8EwVH2yDAmMVMUnqc7bW87RauYQ==" saltValue="A6zxRgjBswfhNlF1TU6q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8" t="s">
        <v>3</v>
      </c>
      <c r="D47" s="1238"/>
      <c r="E47" s="1239"/>
      <c r="F47" s="11">
        <v>30.29</v>
      </c>
      <c r="G47" s="12">
        <v>29</v>
      </c>
      <c r="H47" s="12">
        <v>28.23</v>
      </c>
      <c r="I47" s="12">
        <v>27.56</v>
      </c>
      <c r="J47" s="13">
        <v>27.54</v>
      </c>
    </row>
    <row r="48" spans="2:10" ht="57.75" customHeight="1">
      <c r="B48" s="14"/>
      <c r="C48" s="1240" t="s">
        <v>4</v>
      </c>
      <c r="D48" s="1240"/>
      <c r="E48" s="1241"/>
      <c r="F48" s="15">
        <v>1.78</v>
      </c>
      <c r="G48" s="16">
        <v>2.02</v>
      </c>
      <c r="H48" s="16">
        <v>0.63</v>
      </c>
      <c r="I48" s="16">
        <v>1.43</v>
      </c>
      <c r="J48" s="17">
        <v>1.78</v>
      </c>
    </row>
    <row r="49" spans="2:10" ht="57.75" customHeight="1" thickBot="1">
      <c r="B49" s="18"/>
      <c r="C49" s="1242" t="s">
        <v>5</v>
      </c>
      <c r="D49" s="1242"/>
      <c r="E49" s="1243"/>
      <c r="F49" s="19">
        <v>2.56</v>
      </c>
      <c r="G49" s="20">
        <v>11.3</v>
      </c>
      <c r="H49" s="20">
        <v>6.66</v>
      </c>
      <c r="I49" s="20">
        <v>0.59</v>
      </c>
      <c r="J49" s="21">
        <v>4.09</v>
      </c>
    </row>
    <row r="50" spans="2:10" ht="13.5" customHeight="1"/>
  </sheetData>
  <sheetProtection algorithmName="SHA-512" hashValue="JeR2IHIiULCeeN1hvN9Bjw3cbKqCOm9E2n8SqbnLZ0yTogyl5S+oa4ebTS4a4jhKGz+FCwxWC6YqMKWVVDM/ig==" saltValue="sSWBZQKfG7hc175293n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50" t="s">
        <v>556</v>
      </c>
      <c r="D34" s="1250"/>
      <c r="E34" s="1251"/>
      <c r="F34" s="32">
        <v>5.42</v>
      </c>
      <c r="G34" s="33">
        <v>5.68</v>
      </c>
      <c r="H34" s="33">
        <v>5.87</v>
      </c>
      <c r="I34" s="33">
        <v>6.1</v>
      </c>
      <c r="J34" s="34">
        <v>6.55</v>
      </c>
      <c r="K34" s="22"/>
      <c r="L34" s="22"/>
      <c r="M34" s="22"/>
      <c r="N34" s="22"/>
      <c r="O34" s="22"/>
      <c r="P34" s="22"/>
    </row>
    <row r="35" spans="1:16" ht="39" customHeight="1">
      <c r="A35" s="22"/>
      <c r="B35" s="35"/>
      <c r="C35" s="1244" t="s">
        <v>557</v>
      </c>
      <c r="D35" s="1245"/>
      <c r="E35" s="1246"/>
      <c r="F35" s="36">
        <v>1.76</v>
      </c>
      <c r="G35" s="37">
        <v>1.95</v>
      </c>
      <c r="H35" s="37">
        <v>0.61</v>
      </c>
      <c r="I35" s="37">
        <v>1.38</v>
      </c>
      <c r="J35" s="38">
        <v>1.64</v>
      </c>
      <c r="K35" s="22"/>
      <c r="L35" s="22"/>
      <c r="M35" s="22"/>
      <c r="N35" s="22"/>
      <c r="O35" s="22"/>
      <c r="P35" s="22"/>
    </row>
    <row r="36" spans="1:16" ht="39" customHeight="1">
      <c r="A36" s="22"/>
      <c r="B36" s="35"/>
      <c r="C36" s="1244" t="s">
        <v>558</v>
      </c>
      <c r="D36" s="1245"/>
      <c r="E36" s="1246"/>
      <c r="F36" s="36" t="s">
        <v>510</v>
      </c>
      <c r="G36" s="37" t="s">
        <v>510</v>
      </c>
      <c r="H36" s="37">
        <v>3.14</v>
      </c>
      <c r="I36" s="37">
        <v>1.6</v>
      </c>
      <c r="J36" s="38">
        <v>1.07</v>
      </c>
      <c r="K36" s="22"/>
      <c r="L36" s="22"/>
      <c r="M36" s="22"/>
      <c r="N36" s="22"/>
      <c r="O36" s="22"/>
      <c r="P36" s="22"/>
    </row>
    <row r="37" spans="1:16" ht="39" customHeight="1">
      <c r="A37" s="22"/>
      <c r="B37" s="35"/>
      <c r="C37" s="1244" t="s">
        <v>559</v>
      </c>
      <c r="D37" s="1245"/>
      <c r="E37" s="1246"/>
      <c r="F37" s="36">
        <v>0.48</v>
      </c>
      <c r="G37" s="37">
        <v>0.72</v>
      </c>
      <c r="H37" s="37">
        <v>0.69</v>
      </c>
      <c r="I37" s="37">
        <v>0.38</v>
      </c>
      <c r="J37" s="38">
        <v>0.56999999999999995</v>
      </c>
      <c r="K37" s="22"/>
      <c r="L37" s="22"/>
      <c r="M37" s="22"/>
      <c r="N37" s="22"/>
      <c r="O37" s="22"/>
      <c r="P37" s="22"/>
    </row>
    <row r="38" spans="1:16" ht="39" customHeight="1">
      <c r="A38" s="22"/>
      <c r="B38" s="35"/>
      <c r="C38" s="1244" t="s">
        <v>560</v>
      </c>
      <c r="D38" s="1245"/>
      <c r="E38" s="1246"/>
      <c r="F38" s="36">
        <v>0.85</v>
      </c>
      <c r="G38" s="37">
        <v>1.06</v>
      </c>
      <c r="H38" s="37">
        <v>0.77</v>
      </c>
      <c r="I38" s="37">
        <v>0.47</v>
      </c>
      <c r="J38" s="38">
        <v>0.52</v>
      </c>
      <c r="K38" s="22"/>
      <c r="L38" s="22"/>
      <c r="M38" s="22"/>
      <c r="N38" s="22"/>
      <c r="O38" s="22"/>
      <c r="P38" s="22"/>
    </row>
    <row r="39" spans="1:16" ht="39" customHeight="1">
      <c r="A39" s="22"/>
      <c r="B39" s="35"/>
      <c r="C39" s="1244" t="s">
        <v>561</v>
      </c>
      <c r="D39" s="1245"/>
      <c r="E39" s="1246"/>
      <c r="F39" s="36">
        <v>0.17</v>
      </c>
      <c r="G39" s="37">
        <v>0.21</v>
      </c>
      <c r="H39" s="37">
        <v>0.13</v>
      </c>
      <c r="I39" s="37">
        <v>0.3</v>
      </c>
      <c r="J39" s="38">
        <v>0.4</v>
      </c>
      <c r="K39" s="22"/>
      <c r="L39" s="22"/>
      <c r="M39" s="22"/>
      <c r="N39" s="22"/>
      <c r="O39" s="22"/>
      <c r="P39" s="22"/>
    </row>
    <row r="40" spans="1:16" ht="39" customHeight="1">
      <c r="A40" s="22"/>
      <c r="B40" s="35"/>
      <c r="C40" s="1244" t="s">
        <v>562</v>
      </c>
      <c r="D40" s="1245"/>
      <c r="E40" s="1246"/>
      <c r="F40" s="36">
        <v>0.03</v>
      </c>
      <c r="G40" s="37">
        <v>0.05</v>
      </c>
      <c r="H40" s="37">
        <v>0.02</v>
      </c>
      <c r="I40" s="37">
        <v>0.06</v>
      </c>
      <c r="J40" s="38">
        <v>0.17</v>
      </c>
      <c r="K40" s="22"/>
      <c r="L40" s="22"/>
      <c r="M40" s="22"/>
      <c r="N40" s="22"/>
      <c r="O40" s="22"/>
      <c r="P40" s="22"/>
    </row>
    <row r="41" spans="1:16" ht="39" customHeight="1">
      <c r="A41" s="22"/>
      <c r="B41" s="35"/>
      <c r="C41" s="1244" t="s">
        <v>563</v>
      </c>
      <c r="D41" s="1245"/>
      <c r="E41" s="1246"/>
      <c r="F41" s="36">
        <v>0.02</v>
      </c>
      <c r="G41" s="37">
        <v>0.06</v>
      </c>
      <c r="H41" s="37">
        <v>0.01</v>
      </c>
      <c r="I41" s="37">
        <v>0.04</v>
      </c>
      <c r="J41" s="38">
        <v>0.13</v>
      </c>
      <c r="K41" s="22"/>
      <c r="L41" s="22"/>
      <c r="M41" s="22"/>
      <c r="N41" s="22"/>
      <c r="O41" s="22"/>
      <c r="P41" s="22"/>
    </row>
    <row r="42" spans="1:16" ht="39" customHeight="1">
      <c r="A42" s="22"/>
      <c r="B42" s="39"/>
      <c r="C42" s="1244" t="s">
        <v>564</v>
      </c>
      <c r="D42" s="1245"/>
      <c r="E42" s="1246"/>
      <c r="F42" s="36" t="s">
        <v>510</v>
      </c>
      <c r="G42" s="37" t="s">
        <v>510</v>
      </c>
      <c r="H42" s="37" t="s">
        <v>510</v>
      </c>
      <c r="I42" s="37" t="s">
        <v>510</v>
      </c>
      <c r="J42" s="38" t="s">
        <v>510</v>
      </c>
      <c r="K42" s="22"/>
      <c r="L42" s="22"/>
      <c r="M42" s="22"/>
      <c r="N42" s="22"/>
      <c r="O42" s="22"/>
      <c r="P42" s="22"/>
    </row>
    <row r="43" spans="1:16" ht="39" customHeight="1" thickBot="1">
      <c r="A43" s="22"/>
      <c r="B43" s="40"/>
      <c r="C43" s="1247" t="s">
        <v>565</v>
      </c>
      <c r="D43" s="1248"/>
      <c r="E43" s="1249"/>
      <c r="F43" s="41">
        <v>0.2</v>
      </c>
      <c r="G43" s="42">
        <v>0.15</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5KPbdFa0B4lZEubo6vsJ77M9aCfrSHOd2V5rlgiXrktKVZvNjbZXVmRM2qPKNxsb6rABFEm11IW4NbCxZqRpw==" saltValue="6chRuBBxx0MWuVLwLtuL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6" zoomScaleSheetLayoutView="55" workbookViewId="0">
      <selection activeCell="P59" sqref="P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52" t="s">
        <v>11</v>
      </c>
      <c r="C45" s="1253"/>
      <c r="D45" s="58"/>
      <c r="E45" s="1258" t="s">
        <v>12</v>
      </c>
      <c r="F45" s="1258"/>
      <c r="G45" s="1258"/>
      <c r="H45" s="1258"/>
      <c r="I45" s="1258"/>
      <c r="J45" s="1259"/>
      <c r="K45" s="59">
        <v>1219</v>
      </c>
      <c r="L45" s="60">
        <v>1156</v>
      </c>
      <c r="M45" s="60">
        <v>1116</v>
      </c>
      <c r="N45" s="60">
        <v>1182</v>
      </c>
      <c r="O45" s="61">
        <v>1094</v>
      </c>
      <c r="P45" s="48"/>
      <c r="Q45" s="48"/>
      <c r="R45" s="48"/>
      <c r="S45" s="48"/>
      <c r="T45" s="48"/>
      <c r="U45" s="48"/>
    </row>
    <row r="46" spans="1:21" ht="30.75" customHeight="1">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c r="A48" s="48"/>
      <c r="B48" s="1254"/>
      <c r="C48" s="1255"/>
      <c r="D48" s="62"/>
      <c r="E48" s="1260" t="s">
        <v>15</v>
      </c>
      <c r="F48" s="1260"/>
      <c r="G48" s="1260"/>
      <c r="H48" s="1260"/>
      <c r="I48" s="1260"/>
      <c r="J48" s="1261"/>
      <c r="K48" s="63">
        <v>266</v>
      </c>
      <c r="L48" s="64">
        <v>253</v>
      </c>
      <c r="M48" s="64">
        <v>284</v>
      </c>
      <c r="N48" s="64">
        <v>288</v>
      </c>
      <c r="O48" s="65">
        <v>292</v>
      </c>
      <c r="P48" s="48"/>
      <c r="Q48" s="48"/>
      <c r="R48" s="48"/>
      <c r="S48" s="48"/>
      <c r="T48" s="48"/>
      <c r="U48" s="48"/>
    </row>
    <row r="49" spans="1:21" ht="30.75" customHeight="1">
      <c r="A49" s="48"/>
      <c r="B49" s="1254"/>
      <c r="C49" s="1255"/>
      <c r="D49" s="62"/>
      <c r="E49" s="1260" t="s">
        <v>16</v>
      </c>
      <c r="F49" s="1260"/>
      <c r="G49" s="1260"/>
      <c r="H49" s="1260"/>
      <c r="I49" s="1260"/>
      <c r="J49" s="1261"/>
      <c r="K49" s="63">
        <v>31</v>
      </c>
      <c r="L49" s="64">
        <v>34</v>
      </c>
      <c r="M49" s="64">
        <v>34</v>
      </c>
      <c r="N49" s="64">
        <v>16</v>
      </c>
      <c r="O49" s="65">
        <v>8</v>
      </c>
      <c r="P49" s="48"/>
      <c r="Q49" s="48"/>
      <c r="R49" s="48"/>
      <c r="S49" s="48"/>
      <c r="T49" s="48"/>
      <c r="U49" s="48"/>
    </row>
    <row r="50" spans="1:21" ht="30.75" customHeight="1">
      <c r="A50" s="48"/>
      <c r="B50" s="1254"/>
      <c r="C50" s="1255"/>
      <c r="D50" s="62"/>
      <c r="E50" s="1260" t="s">
        <v>17</v>
      </c>
      <c r="F50" s="1260"/>
      <c r="G50" s="1260"/>
      <c r="H50" s="1260"/>
      <c r="I50" s="1260"/>
      <c r="J50" s="1261"/>
      <c r="K50" s="63">
        <v>10</v>
      </c>
      <c r="L50" s="64">
        <v>10</v>
      </c>
      <c r="M50" s="64">
        <v>10</v>
      </c>
      <c r="N50" s="64">
        <v>10</v>
      </c>
      <c r="O50" s="65">
        <v>9</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1112</v>
      </c>
      <c r="L52" s="64">
        <v>1081</v>
      </c>
      <c r="M52" s="64">
        <v>1108</v>
      </c>
      <c r="N52" s="64">
        <v>1139</v>
      </c>
      <c r="O52" s="65">
        <v>1049</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414</v>
      </c>
      <c r="L53" s="69">
        <v>372</v>
      </c>
      <c r="M53" s="69">
        <v>336</v>
      </c>
      <c r="N53" s="69">
        <v>357</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ys13YBk1BRqtX2hu8028Sm3LXypuM+k0X7NHTTAuqTNUcM6N/SeXsuMV7ypEdzqYHkMmoHqjEhQvAEVp+T/Q==" saltValue="hWWk74SrgSD5jixalwFY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78" t="s">
        <v>30</v>
      </c>
      <c r="C41" s="1279"/>
      <c r="D41" s="102"/>
      <c r="E41" s="1284" t="s">
        <v>31</v>
      </c>
      <c r="F41" s="1284"/>
      <c r="G41" s="1284"/>
      <c r="H41" s="1285"/>
      <c r="I41" s="103">
        <v>12935</v>
      </c>
      <c r="J41" s="104">
        <v>12565</v>
      </c>
      <c r="K41" s="104">
        <v>12826</v>
      </c>
      <c r="L41" s="104">
        <v>12848</v>
      </c>
      <c r="M41" s="105">
        <v>13631</v>
      </c>
    </row>
    <row r="42" spans="2:13" ht="27.75" customHeight="1">
      <c r="B42" s="1280"/>
      <c r="C42" s="1281"/>
      <c r="D42" s="106"/>
      <c r="E42" s="1286" t="s">
        <v>32</v>
      </c>
      <c r="F42" s="1286"/>
      <c r="G42" s="1286"/>
      <c r="H42" s="1287"/>
      <c r="I42" s="107">
        <v>83</v>
      </c>
      <c r="J42" s="108">
        <v>73</v>
      </c>
      <c r="K42" s="108">
        <v>63</v>
      </c>
      <c r="L42" s="108">
        <v>53</v>
      </c>
      <c r="M42" s="109">
        <v>44</v>
      </c>
    </row>
    <row r="43" spans="2:13" ht="27.75" customHeight="1">
      <c r="B43" s="1280"/>
      <c r="C43" s="1281"/>
      <c r="D43" s="106"/>
      <c r="E43" s="1286" t="s">
        <v>33</v>
      </c>
      <c r="F43" s="1286"/>
      <c r="G43" s="1286"/>
      <c r="H43" s="1287"/>
      <c r="I43" s="107">
        <v>3455</v>
      </c>
      <c r="J43" s="108">
        <v>3462</v>
      </c>
      <c r="K43" s="108">
        <v>3278</v>
      </c>
      <c r="L43" s="108">
        <v>3230</v>
      </c>
      <c r="M43" s="109">
        <v>3115</v>
      </c>
    </row>
    <row r="44" spans="2:13" ht="27.75" customHeight="1">
      <c r="B44" s="1280"/>
      <c r="C44" s="1281"/>
      <c r="D44" s="106"/>
      <c r="E44" s="1286" t="s">
        <v>34</v>
      </c>
      <c r="F44" s="1286"/>
      <c r="G44" s="1286"/>
      <c r="H44" s="1287"/>
      <c r="I44" s="107">
        <v>69</v>
      </c>
      <c r="J44" s="108">
        <v>47</v>
      </c>
      <c r="K44" s="108">
        <v>38</v>
      </c>
      <c r="L44" s="108">
        <v>52</v>
      </c>
      <c r="M44" s="109">
        <v>47</v>
      </c>
    </row>
    <row r="45" spans="2:13" ht="27.75" customHeight="1">
      <c r="B45" s="1280"/>
      <c r="C45" s="1281"/>
      <c r="D45" s="106"/>
      <c r="E45" s="1286" t="s">
        <v>35</v>
      </c>
      <c r="F45" s="1286"/>
      <c r="G45" s="1286"/>
      <c r="H45" s="1287"/>
      <c r="I45" s="107">
        <v>1198</v>
      </c>
      <c r="J45" s="108">
        <v>1235</v>
      </c>
      <c r="K45" s="108">
        <v>1197</v>
      </c>
      <c r="L45" s="108">
        <v>1249</v>
      </c>
      <c r="M45" s="109">
        <v>1101</v>
      </c>
    </row>
    <row r="46" spans="2:13" ht="27.75" customHeight="1">
      <c r="B46" s="1280"/>
      <c r="C46" s="1281"/>
      <c r="D46" s="110"/>
      <c r="E46" s="1286" t="s">
        <v>36</v>
      </c>
      <c r="F46" s="1286"/>
      <c r="G46" s="1286"/>
      <c r="H46" s="1287"/>
      <c r="I46" s="107" t="s">
        <v>510</v>
      </c>
      <c r="J46" s="108" t="s">
        <v>510</v>
      </c>
      <c r="K46" s="108" t="s">
        <v>510</v>
      </c>
      <c r="L46" s="108" t="s">
        <v>510</v>
      </c>
      <c r="M46" s="109" t="s">
        <v>510</v>
      </c>
    </row>
    <row r="47" spans="2:13" ht="27.75" customHeight="1">
      <c r="B47" s="1280"/>
      <c r="C47" s="1281"/>
      <c r="D47" s="111"/>
      <c r="E47" s="1288" t="s">
        <v>37</v>
      </c>
      <c r="F47" s="1289"/>
      <c r="G47" s="1289"/>
      <c r="H47" s="1290"/>
      <c r="I47" s="107" t="s">
        <v>510</v>
      </c>
      <c r="J47" s="108" t="s">
        <v>510</v>
      </c>
      <c r="K47" s="108" t="s">
        <v>510</v>
      </c>
      <c r="L47" s="108" t="s">
        <v>510</v>
      </c>
      <c r="M47" s="109" t="s">
        <v>510</v>
      </c>
    </row>
    <row r="48" spans="2:13" ht="27.75" customHeight="1">
      <c r="B48" s="1280"/>
      <c r="C48" s="1281"/>
      <c r="D48" s="106"/>
      <c r="E48" s="1286" t="s">
        <v>38</v>
      </c>
      <c r="F48" s="1286"/>
      <c r="G48" s="1286"/>
      <c r="H48" s="1287"/>
      <c r="I48" s="107" t="s">
        <v>510</v>
      </c>
      <c r="J48" s="108" t="s">
        <v>510</v>
      </c>
      <c r="K48" s="108" t="s">
        <v>510</v>
      </c>
      <c r="L48" s="108" t="s">
        <v>510</v>
      </c>
      <c r="M48" s="109" t="s">
        <v>510</v>
      </c>
    </row>
    <row r="49" spans="2:13" ht="27.75" customHeight="1">
      <c r="B49" s="1282"/>
      <c r="C49" s="1283"/>
      <c r="D49" s="106"/>
      <c r="E49" s="1286" t="s">
        <v>39</v>
      </c>
      <c r="F49" s="1286"/>
      <c r="G49" s="1286"/>
      <c r="H49" s="1287"/>
      <c r="I49" s="107" t="s">
        <v>510</v>
      </c>
      <c r="J49" s="108" t="s">
        <v>510</v>
      </c>
      <c r="K49" s="108" t="s">
        <v>510</v>
      </c>
      <c r="L49" s="108" t="s">
        <v>510</v>
      </c>
      <c r="M49" s="109" t="s">
        <v>510</v>
      </c>
    </row>
    <row r="50" spans="2:13" ht="27.75" customHeight="1">
      <c r="B50" s="1291" t="s">
        <v>40</v>
      </c>
      <c r="C50" s="1292"/>
      <c r="D50" s="112"/>
      <c r="E50" s="1286" t="s">
        <v>41</v>
      </c>
      <c r="F50" s="1286"/>
      <c r="G50" s="1286"/>
      <c r="H50" s="1287"/>
      <c r="I50" s="107">
        <v>3144</v>
      </c>
      <c r="J50" s="108">
        <v>2621</v>
      </c>
      <c r="K50" s="108">
        <v>2144</v>
      </c>
      <c r="L50" s="108">
        <v>2152</v>
      </c>
      <c r="M50" s="109">
        <v>1960</v>
      </c>
    </row>
    <row r="51" spans="2:13" ht="27.75" customHeight="1">
      <c r="B51" s="1280"/>
      <c r="C51" s="1281"/>
      <c r="D51" s="106"/>
      <c r="E51" s="1286" t="s">
        <v>42</v>
      </c>
      <c r="F51" s="1286"/>
      <c r="G51" s="1286"/>
      <c r="H51" s="1287"/>
      <c r="I51" s="107">
        <v>300</v>
      </c>
      <c r="J51" s="108">
        <v>291</v>
      </c>
      <c r="K51" s="108">
        <v>268</v>
      </c>
      <c r="L51" s="108">
        <v>279</v>
      </c>
      <c r="M51" s="109">
        <v>270</v>
      </c>
    </row>
    <row r="52" spans="2:13" ht="27.75" customHeight="1">
      <c r="B52" s="1282"/>
      <c r="C52" s="1283"/>
      <c r="D52" s="106"/>
      <c r="E52" s="1286" t="s">
        <v>43</v>
      </c>
      <c r="F52" s="1286"/>
      <c r="G52" s="1286"/>
      <c r="H52" s="1287"/>
      <c r="I52" s="107">
        <v>10507</v>
      </c>
      <c r="J52" s="108">
        <v>11404</v>
      </c>
      <c r="K52" s="108">
        <v>11097</v>
      </c>
      <c r="L52" s="108">
        <v>11106</v>
      </c>
      <c r="M52" s="109">
        <v>11646</v>
      </c>
    </row>
    <row r="53" spans="2:13" ht="27.75" customHeight="1" thickBot="1">
      <c r="B53" s="1293" t="s">
        <v>44</v>
      </c>
      <c r="C53" s="1294"/>
      <c r="D53" s="113"/>
      <c r="E53" s="1295" t="s">
        <v>45</v>
      </c>
      <c r="F53" s="1295"/>
      <c r="G53" s="1295"/>
      <c r="H53" s="1296"/>
      <c r="I53" s="114">
        <v>3789</v>
      </c>
      <c r="J53" s="115">
        <v>3065</v>
      </c>
      <c r="K53" s="115">
        <v>3892</v>
      </c>
      <c r="L53" s="115">
        <v>3895</v>
      </c>
      <c r="M53" s="116">
        <v>4062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5Vd3sAH4cCDIxZaCJk6W0Srgxlghxxq1bLbOT/b3BXDYGrPUvEBPlwgicFsz+U0c2RAgfSlQ0NiT+lQsbrirw==" saltValue="hqvDL0XNzB9+Pgc75n3O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1"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5" t="s">
        <v>48</v>
      </c>
      <c r="D55" s="1305"/>
      <c r="E55" s="1306"/>
      <c r="F55" s="128">
        <v>1325</v>
      </c>
      <c r="G55" s="128">
        <v>1291</v>
      </c>
      <c r="H55" s="129">
        <v>1290</v>
      </c>
    </row>
    <row r="56" spans="2:8" ht="52.5" customHeight="1">
      <c r="B56" s="130"/>
      <c r="C56" s="1307" t="s">
        <v>49</v>
      </c>
      <c r="D56" s="1307"/>
      <c r="E56" s="1308"/>
      <c r="F56" s="131">
        <v>402</v>
      </c>
      <c r="G56" s="131">
        <v>423</v>
      </c>
      <c r="H56" s="132">
        <v>281</v>
      </c>
    </row>
    <row r="57" spans="2:8" ht="53.25" customHeight="1">
      <c r="B57" s="130"/>
      <c r="C57" s="1309" t="s">
        <v>50</v>
      </c>
      <c r="D57" s="1309"/>
      <c r="E57" s="1310"/>
      <c r="F57" s="133">
        <v>1349</v>
      </c>
      <c r="G57" s="133">
        <v>1303</v>
      </c>
      <c r="H57" s="134">
        <v>1269</v>
      </c>
    </row>
    <row r="58" spans="2:8" ht="45.75" customHeight="1">
      <c r="B58" s="135"/>
      <c r="C58" s="1297" t="s">
        <v>583</v>
      </c>
      <c r="D58" s="1298"/>
      <c r="E58" s="1299"/>
      <c r="F58" s="136">
        <v>1002</v>
      </c>
      <c r="G58" s="136">
        <v>980</v>
      </c>
      <c r="H58" s="137">
        <v>960</v>
      </c>
    </row>
    <row r="59" spans="2:8" ht="45.75" customHeight="1">
      <c r="B59" s="135"/>
      <c r="C59" s="1297" t="s">
        <v>584</v>
      </c>
      <c r="D59" s="1298"/>
      <c r="E59" s="1299"/>
      <c r="F59" s="136">
        <v>44</v>
      </c>
      <c r="G59" s="136">
        <v>52</v>
      </c>
      <c r="H59" s="137">
        <v>77</v>
      </c>
    </row>
    <row r="60" spans="2:8" ht="45.75" customHeight="1">
      <c r="B60" s="135"/>
      <c r="C60" s="1297" t="s">
        <v>585</v>
      </c>
      <c r="D60" s="1298"/>
      <c r="E60" s="1299"/>
      <c r="F60" s="136">
        <v>59</v>
      </c>
      <c r="G60" s="136">
        <v>37</v>
      </c>
      <c r="H60" s="137">
        <v>45</v>
      </c>
    </row>
    <row r="61" spans="2:8" ht="45.75" customHeight="1">
      <c r="B61" s="135"/>
      <c r="C61" s="1297" t="s">
        <v>586</v>
      </c>
      <c r="D61" s="1298"/>
      <c r="E61" s="1299"/>
      <c r="F61" s="136">
        <v>95</v>
      </c>
      <c r="G61" s="136">
        <v>95</v>
      </c>
      <c r="H61" s="137">
        <v>38</v>
      </c>
    </row>
    <row r="62" spans="2:8" ht="45.75" customHeight="1" thickBot="1">
      <c r="B62" s="138"/>
      <c r="C62" s="1300" t="s">
        <v>587</v>
      </c>
      <c r="D62" s="1301"/>
      <c r="E62" s="1302"/>
      <c r="F62" s="139">
        <v>20</v>
      </c>
      <c r="G62" s="139">
        <v>18</v>
      </c>
      <c r="H62" s="140">
        <v>21</v>
      </c>
    </row>
    <row r="63" spans="2:8" ht="52.5" customHeight="1" thickBot="1">
      <c r="B63" s="141"/>
      <c r="C63" s="1303" t="s">
        <v>51</v>
      </c>
      <c r="D63" s="1303"/>
      <c r="E63" s="1304"/>
      <c r="F63" s="142">
        <v>3076</v>
      </c>
      <c r="G63" s="142">
        <v>3018</v>
      </c>
      <c r="H63" s="143">
        <v>2840</v>
      </c>
    </row>
    <row r="64" spans="2:8" ht="15" customHeight="1"/>
  </sheetData>
  <sheetProtection algorithmName="SHA-512" hashValue="1Db2LhQBoiVpDq7qlV+Llv+ys57tZ5/4MC1eBfGfzpmcXg0QpIW75uTRxEbEegz3xxtQWs3GzTMdtrwUSR5TlQ==" saltValue="yS6LdtelH3toY43OnPYl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V1"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599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591</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c r="B51" s="397"/>
      <c r="G51" s="1319"/>
      <c r="H51" s="1319"/>
      <c r="I51" s="1333"/>
      <c r="J51" s="1333"/>
      <c r="K51" s="1318"/>
      <c r="L51" s="1318"/>
      <c r="M51" s="1318"/>
      <c r="N51" s="1318"/>
      <c r="AM51" s="406"/>
      <c r="AN51" s="1314" t="s">
        <v>592</v>
      </c>
      <c r="AO51" s="1314"/>
      <c r="AP51" s="1314"/>
      <c r="AQ51" s="1314"/>
      <c r="AR51" s="1314"/>
      <c r="AS51" s="1314"/>
      <c r="AT51" s="1314"/>
      <c r="AU51" s="1314"/>
      <c r="AV51" s="1314"/>
      <c r="AW51" s="1314"/>
      <c r="AX51" s="1314"/>
      <c r="AY51" s="1314"/>
      <c r="AZ51" s="1314"/>
      <c r="BA51" s="1314"/>
      <c r="BB51" s="1314" t="s">
        <v>593</v>
      </c>
      <c r="BC51" s="1314"/>
      <c r="BD51" s="1314"/>
      <c r="BE51" s="1314"/>
      <c r="BF51" s="1314"/>
      <c r="BG51" s="1314"/>
      <c r="BH51" s="1314"/>
      <c r="BI51" s="1314"/>
      <c r="BJ51" s="1314"/>
      <c r="BK51" s="1314"/>
      <c r="BL51" s="1314"/>
      <c r="BM51" s="1314"/>
      <c r="BN51" s="1314"/>
      <c r="BO51" s="1314"/>
      <c r="BP51" s="1311">
        <v>102.6</v>
      </c>
      <c r="BQ51" s="1311"/>
      <c r="BR51" s="1311"/>
      <c r="BS51" s="1311"/>
      <c r="BT51" s="1311"/>
      <c r="BU51" s="1311"/>
      <c r="BV51" s="1311"/>
      <c r="BW51" s="1311"/>
      <c r="BX51" s="1311">
        <v>83.4</v>
      </c>
      <c r="BY51" s="1311"/>
      <c r="BZ51" s="1311"/>
      <c r="CA51" s="1311"/>
      <c r="CB51" s="1311"/>
      <c r="CC51" s="1311"/>
      <c r="CD51" s="1311"/>
      <c r="CE51" s="1311"/>
      <c r="CF51" s="1311">
        <v>107.6</v>
      </c>
      <c r="CG51" s="1311"/>
      <c r="CH51" s="1311"/>
      <c r="CI51" s="1311"/>
      <c r="CJ51" s="1311"/>
      <c r="CK51" s="1311"/>
      <c r="CL51" s="1311"/>
      <c r="CM51" s="1311"/>
      <c r="CN51" s="1323"/>
      <c r="CO51" s="1311"/>
      <c r="CP51" s="1311"/>
      <c r="CQ51" s="1311"/>
      <c r="CR51" s="1311"/>
      <c r="CS51" s="1311"/>
      <c r="CT51" s="1311"/>
      <c r="CU51" s="1311"/>
      <c r="CV51" s="1311">
        <v>110.8</v>
      </c>
      <c r="CW51" s="1311"/>
      <c r="CX51" s="1311"/>
      <c r="CY51" s="1311"/>
      <c r="CZ51" s="1311"/>
      <c r="DA51" s="1311"/>
      <c r="DB51" s="1311"/>
      <c r="DC51" s="1311"/>
    </row>
    <row r="52" spans="1:109">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594</v>
      </c>
      <c r="BC53" s="1314"/>
      <c r="BD53" s="1314"/>
      <c r="BE53" s="1314"/>
      <c r="BF53" s="1314"/>
      <c r="BG53" s="1314"/>
      <c r="BH53" s="1314"/>
      <c r="BI53" s="1314"/>
      <c r="BJ53" s="1314"/>
      <c r="BK53" s="1314"/>
      <c r="BL53" s="1314"/>
      <c r="BM53" s="1314"/>
      <c r="BN53" s="1314"/>
      <c r="BO53" s="1314"/>
      <c r="BP53" s="1311">
        <v>82.4</v>
      </c>
      <c r="BQ53" s="1311"/>
      <c r="BR53" s="1311"/>
      <c r="BS53" s="1311"/>
      <c r="BT53" s="1311"/>
      <c r="BU53" s="1311"/>
      <c r="BV53" s="1311"/>
      <c r="BW53" s="1311"/>
      <c r="BX53" s="1311">
        <v>43.1</v>
      </c>
      <c r="BY53" s="1311"/>
      <c r="BZ53" s="1311"/>
      <c r="CA53" s="1311"/>
      <c r="CB53" s="1311"/>
      <c r="CC53" s="1311"/>
      <c r="CD53" s="1311"/>
      <c r="CE53" s="1311"/>
      <c r="CF53" s="1311">
        <v>79.099999999999994</v>
      </c>
      <c r="CG53" s="1311"/>
      <c r="CH53" s="1311"/>
      <c r="CI53" s="1311"/>
      <c r="CJ53" s="1311"/>
      <c r="CK53" s="1311"/>
      <c r="CL53" s="1311"/>
      <c r="CM53" s="1311"/>
      <c r="CN53" s="1323"/>
      <c r="CO53" s="1311"/>
      <c r="CP53" s="1311"/>
      <c r="CQ53" s="1311"/>
      <c r="CR53" s="1311"/>
      <c r="CS53" s="1311"/>
      <c r="CT53" s="1311"/>
      <c r="CU53" s="1311"/>
      <c r="CV53" s="1311">
        <v>57.2</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595</v>
      </c>
      <c r="AO55" s="1316"/>
      <c r="AP55" s="1316"/>
      <c r="AQ55" s="1316"/>
      <c r="AR55" s="1316"/>
      <c r="AS55" s="1316"/>
      <c r="AT55" s="1316"/>
      <c r="AU55" s="1316"/>
      <c r="AV55" s="1316"/>
      <c r="AW55" s="1316"/>
      <c r="AX55" s="1316"/>
      <c r="AY55" s="1316"/>
      <c r="AZ55" s="1316"/>
      <c r="BA55" s="1316"/>
      <c r="BB55" s="1314" t="s">
        <v>593</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23"/>
      <c r="CO55" s="1311"/>
      <c r="CP55" s="1311"/>
      <c r="CQ55" s="1311"/>
      <c r="CR55" s="1311"/>
      <c r="CS55" s="1311"/>
      <c r="CT55" s="1311"/>
      <c r="CU55" s="1311"/>
      <c r="CV55" s="1311">
        <v>3.4</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594</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23"/>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596</v>
      </c>
    </row>
    <row r="64" spans="1:109">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600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591</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c r="B73" s="397"/>
      <c r="G73" s="1319"/>
      <c r="H73" s="1319"/>
      <c r="I73" s="1319"/>
      <c r="J73" s="1319"/>
      <c r="K73" s="1315"/>
      <c r="L73" s="1315"/>
      <c r="M73" s="1315"/>
      <c r="N73" s="1315"/>
      <c r="AM73" s="406"/>
      <c r="AN73" s="1314" t="s">
        <v>592</v>
      </c>
      <c r="AO73" s="1314"/>
      <c r="AP73" s="1314"/>
      <c r="AQ73" s="1314"/>
      <c r="AR73" s="1314"/>
      <c r="AS73" s="1314"/>
      <c r="AT73" s="1314"/>
      <c r="AU73" s="1314"/>
      <c r="AV73" s="1314"/>
      <c r="AW73" s="1314"/>
      <c r="AX73" s="1314"/>
      <c r="AY73" s="1314"/>
      <c r="AZ73" s="1314"/>
      <c r="BA73" s="1314"/>
      <c r="BB73" s="1314" t="s">
        <v>593</v>
      </c>
      <c r="BC73" s="1314"/>
      <c r="BD73" s="1314"/>
      <c r="BE73" s="1314"/>
      <c r="BF73" s="1314"/>
      <c r="BG73" s="1314"/>
      <c r="BH73" s="1314"/>
      <c r="BI73" s="1314"/>
      <c r="BJ73" s="1314"/>
      <c r="BK73" s="1314"/>
      <c r="BL73" s="1314"/>
      <c r="BM73" s="1314"/>
      <c r="BN73" s="1314"/>
      <c r="BO73" s="1314"/>
      <c r="BP73" s="1311">
        <v>102.6</v>
      </c>
      <c r="BQ73" s="1311"/>
      <c r="BR73" s="1311"/>
      <c r="BS73" s="1311"/>
      <c r="BT73" s="1311"/>
      <c r="BU73" s="1311"/>
      <c r="BV73" s="1311"/>
      <c r="BW73" s="1311"/>
      <c r="BX73" s="1311">
        <v>83.4</v>
      </c>
      <c r="BY73" s="1311"/>
      <c r="BZ73" s="1311"/>
      <c r="CA73" s="1311"/>
      <c r="CB73" s="1311"/>
      <c r="CC73" s="1311"/>
      <c r="CD73" s="1311"/>
      <c r="CE73" s="1311"/>
      <c r="CF73" s="1311">
        <v>107.6</v>
      </c>
      <c r="CG73" s="1311"/>
      <c r="CH73" s="1311"/>
      <c r="CI73" s="1311"/>
      <c r="CJ73" s="1311"/>
      <c r="CK73" s="1311"/>
      <c r="CL73" s="1311"/>
      <c r="CM73" s="1311"/>
      <c r="CN73" s="1311">
        <v>108.8</v>
      </c>
      <c r="CO73" s="1311"/>
      <c r="CP73" s="1311"/>
      <c r="CQ73" s="1311"/>
      <c r="CR73" s="1311"/>
      <c r="CS73" s="1311"/>
      <c r="CT73" s="1311"/>
      <c r="CU73" s="1311"/>
      <c r="CV73" s="1311">
        <v>110.8</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597</v>
      </c>
      <c r="BC75" s="1314"/>
      <c r="BD75" s="1314"/>
      <c r="BE75" s="1314"/>
      <c r="BF75" s="1314"/>
      <c r="BG75" s="1314"/>
      <c r="BH75" s="1314"/>
      <c r="BI75" s="1314"/>
      <c r="BJ75" s="1314"/>
      <c r="BK75" s="1314"/>
      <c r="BL75" s="1314"/>
      <c r="BM75" s="1314"/>
      <c r="BN75" s="1314"/>
      <c r="BO75" s="1314"/>
      <c r="BP75" s="1311">
        <v>10.9</v>
      </c>
      <c r="BQ75" s="1311"/>
      <c r="BR75" s="1311"/>
      <c r="BS75" s="1311"/>
      <c r="BT75" s="1311"/>
      <c r="BU75" s="1311"/>
      <c r="BV75" s="1311"/>
      <c r="BW75" s="1311"/>
      <c r="BX75" s="1311">
        <v>10.8</v>
      </c>
      <c r="BY75" s="1311"/>
      <c r="BZ75" s="1311"/>
      <c r="CA75" s="1311"/>
      <c r="CB75" s="1311"/>
      <c r="CC75" s="1311"/>
      <c r="CD75" s="1311"/>
      <c r="CE75" s="1311"/>
      <c r="CF75" s="1311">
        <v>10.199999999999999</v>
      </c>
      <c r="CG75" s="1311"/>
      <c r="CH75" s="1311"/>
      <c r="CI75" s="1311"/>
      <c r="CJ75" s="1311"/>
      <c r="CK75" s="1311"/>
      <c r="CL75" s="1311"/>
      <c r="CM75" s="1311"/>
      <c r="CN75" s="1311">
        <v>9.8000000000000007</v>
      </c>
      <c r="CO75" s="1311"/>
      <c r="CP75" s="1311"/>
      <c r="CQ75" s="1311"/>
      <c r="CR75" s="1311"/>
      <c r="CS75" s="1311"/>
      <c r="CT75" s="1311"/>
      <c r="CU75" s="1311"/>
      <c r="CV75" s="1311">
        <v>9.6999999999999993</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595</v>
      </c>
      <c r="AO77" s="1316"/>
      <c r="AP77" s="1316"/>
      <c r="AQ77" s="1316"/>
      <c r="AR77" s="1316"/>
      <c r="AS77" s="1316"/>
      <c r="AT77" s="1316"/>
      <c r="AU77" s="1316"/>
      <c r="AV77" s="1316"/>
      <c r="AW77" s="1316"/>
      <c r="AX77" s="1316"/>
      <c r="AY77" s="1316"/>
      <c r="AZ77" s="1316"/>
      <c r="BA77" s="1316"/>
      <c r="BB77" s="1314" t="s">
        <v>593</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597</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D+3zkh/agQEeFz0UTk3oo9cxn/KHQRCFejJCh9fs8fFRZHLKJUm/VFNhWqcjpJSErCDglc42v/mLo9f3Pwvhw==" saltValue="vD+cmQGqrgpufKbFNyLB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598</v>
      </c>
    </row>
  </sheetData>
  <sheetProtection algorithmName="SHA-512" hashValue="NKHXRxGyeg2suo+YLQgbZCD98jZ0a1EbUKEcfpGKdXS339uaivH1o/soRcCgmOWWf2A+Td5a9k9/6XeGDQXK/w==" saltValue="4J72n9I45HA4zuj3DPwI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598</v>
      </c>
    </row>
  </sheetData>
  <sheetProtection algorithmName="SHA-512" hashValue="NWu7ASV6WCKCXBTCaJUg+AQyKlrXyacPhaJWVvMU2OZzozaLGYgzbUVvQS/YlcKPaxwAwd9kpbkASYVmXvxJNw==" saltValue="uL4Vb9w3leyBSAs3xywp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193443</v>
      </c>
      <c r="E3" s="162"/>
      <c r="F3" s="163">
        <v>119882</v>
      </c>
      <c r="G3" s="164"/>
      <c r="H3" s="165"/>
    </row>
    <row r="4" spans="1:8">
      <c r="A4" s="166"/>
      <c r="B4" s="167"/>
      <c r="C4" s="168"/>
      <c r="D4" s="169">
        <v>99853</v>
      </c>
      <c r="E4" s="170"/>
      <c r="F4" s="171">
        <v>66481</v>
      </c>
      <c r="G4" s="172"/>
      <c r="H4" s="173"/>
    </row>
    <row r="5" spans="1:8">
      <c r="A5" s="154" t="s">
        <v>543</v>
      </c>
      <c r="B5" s="159"/>
      <c r="C5" s="160"/>
      <c r="D5" s="161">
        <v>169069</v>
      </c>
      <c r="E5" s="162"/>
      <c r="F5" s="163">
        <v>116162</v>
      </c>
      <c r="G5" s="164"/>
      <c r="H5" s="165"/>
    </row>
    <row r="6" spans="1:8">
      <c r="A6" s="166"/>
      <c r="B6" s="167"/>
      <c r="C6" s="168"/>
      <c r="D6" s="169">
        <v>43472</v>
      </c>
      <c r="E6" s="170"/>
      <c r="F6" s="171">
        <v>61562</v>
      </c>
      <c r="G6" s="172"/>
      <c r="H6" s="173"/>
    </row>
    <row r="7" spans="1:8">
      <c r="A7" s="154" t="s">
        <v>544</v>
      </c>
      <c r="B7" s="159"/>
      <c r="C7" s="160"/>
      <c r="D7" s="161">
        <v>210953</v>
      </c>
      <c r="E7" s="162"/>
      <c r="F7" s="163">
        <v>121449</v>
      </c>
      <c r="G7" s="164"/>
      <c r="H7" s="165"/>
    </row>
    <row r="8" spans="1:8">
      <c r="A8" s="166"/>
      <c r="B8" s="167"/>
      <c r="C8" s="168"/>
      <c r="D8" s="169">
        <v>82799</v>
      </c>
      <c r="E8" s="170"/>
      <c r="F8" s="171">
        <v>62922</v>
      </c>
      <c r="G8" s="172"/>
      <c r="H8" s="173"/>
    </row>
    <row r="9" spans="1:8">
      <c r="A9" s="154" t="s">
        <v>545</v>
      </c>
      <c r="B9" s="159"/>
      <c r="C9" s="160"/>
      <c r="D9" s="161">
        <v>196190</v>
      </c>
      <c r="E9" s="162"/>
      <c r="F9" s="163">
        <v>145139</v>
      </c>
      <c r="G9" s="164"/>
      <c r="H9" s="165"/>
    </row>
    <row r="10" spans="1:8">
      <c r="A10" s="166"/>
      <c r="B10" s="167"/>
      <c r="C10" s="168"/>
      <c r="D10" s="169">
        <v>96493</v>
      </c>
      <c r="E10" s="170"/>
      <c r="F10" s="171">
        <v>83762</v>
      </c>
      <c r="G10" s="172"/>
      <c r="H10" s="173"/>
    </row>
    <row r="11" spans="1:8">
      <c r="A11" s="154" t="s">
        <v>546</v>
      </c>
      <c r="B11" s="159"/>
      <c r="C11" s="160"/>
      <c r="D11" s="161">
        <v>334479</v>
      </c>
      <c r="E11" s="162"/>
      <c r="F11" s="163">
        <v>125391</v>
      </c>
      <c r="G11" s="164"/>
      <c r="H11" s="165"/>
    </row>
    <row r="12" spans="1:8">
      <c r="A12" s="166"/>
      <c r="B12" s="167"/>
      <c r="C12" s="174"/>
      <c r="D12" s="169">
        <v>226898</v>
      </c>
      <c r="E12" s="170"/>
      <c r="F12" s="171">
        <v>68516</v>
      </c>
      <c r="G12" s="172"/>
      <c r="H12" s="173"/>
    </row>
    <row r="13" spans="1:8">
      <c r="A13" s="154"/>
      <c r="B13" s="159"/>
      <c r="C13" s="175"/>
      <c r="D13" s="176">
        <v>220827</v>
      </c>
      <c r="E13" s="177"/>
      <c r="F13" s="178">
        <v>125605</v>
      </c>
      <c r="G13" s="179"/>
      <c r="H13" s="165"/>
    </row>
    <row r="14" spans="1:8">
      <c r="A14" s="166"/>
      <c r="B14" s="167"/>
      <c r="C14" s="168"/>
      <c r="D14" s="169">
        <v>109903</v>
      </c>
      <c r="E14" s="170"/>
      <c r="F14" s="171">
        <v>68649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1.78</v>
      </c>
      <c r="C19" s="180">
        <f>ROUND(VALUE(SUBSTITUTE(実質収支比率等に係る経年分析!G$48,"▲","-")),2)</f>
        <v>2.02</v>
      </c>
      <c r="D19" s="180">
        <f>ROUND(VALUE(SUBSTITUTE(実質収支比率等に係る経年分析!H$48,"▲","-")),2)</f>
        <v>0.63</v>
      </c>
      <c r="E19" s="180">
        <f>ROUND(VALUE(SUBSTITUTE(実質収支比率等に係る経年分析!I$48,"▲","-")),2)</f>
        <v>1.43</v>
      </c>
      <c r="F19" s="180">
        <f>ROUND(VALUE(SUBSTITUTE(実質収支比率等に係る経年分析!J$48,"▲","-")),2)</f>
        <v>1.78</v>
      </c>
    </row>
    <row r="20" spans="1:11">
      <c r="A20" s="180" t="s">
        <v>55</v>
      </c>
      <c r="B20" s="180">
        <f>ROUND(VALUE(SUBSTITUTE(実質収支比率等に係る経年分析!F$47,"▲","-")),2)</f>
        <v>30.29</v>
      </c>
      <c r="C20" s="180">
        <f>ROUND(VALUE(SUBSTITUTE(実質収支比率等に係る経年分析!G$47,"▲","-")),2)</f>
        <v>29</v>
      </c>
      <c r="D20" s="180">
        <f>ROUND(VALUE(SUBSTITUTE(実質収支比率等に係る経年分析!H$47,"▲","-")),2)</f>
        <v>28.23</v>
      </c>
      <c r="E20" s="180">
        <f>ROUND(VALUE(SUBSTITUTE(実質収支比率等に係る経年分析!I$47,"▲","-")),2)</f>
        <v>27.56</v>
      </c>
      <c r="F20" s="180">
        <f>ROUND(VALUE(SUBSTITUTE(実質収支比率等に係る経年分析!J$47,"▲","-")),2)</f>
        <v>27.54</v>
      </c>
    </row>
    <row r="21" spans="1:11">
      <c r="A21" s="180" t="s">
        <v>56</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11.3</v>
      </c>
      <c r="D21" s="180">
        <f>IF(ISNUMBER(VALUE(SUBSTITUTE(実質収支比率等に係る経年分析!H$49,"▲","-"))),ROUND(VALUE(SUBSTITUTE(実質収支比率等に係る経年分析!H$49,"▲","-")),2),NA())</f>
        <v>6.66</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4.09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c r="A31" s="181" t="str">
        <f>IF(連結実質赤字比率に係る赤字・黒字の構成分析!C$39="",NA(),連結実質赤字比率に係る赤字・黒字の構成分析!C$39)</f>
        <v>介護老人保健施設事業特別会計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1.64</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1112</v>
      </c>
      <c r="E42" s="182"/>
      <c r="F42" s="182"/>
      <c r="G42" s="182">
        <f>'実質公債費比率（分子）の構造'!L$52</f>
        <v>1081</v>
      </c>
      <c r="H42" s="182"/>
      <c r="I42" s="182"/>
      <c r="J42" s="182">
        <f>'実質公債費比率（分子）の構造'!M$52</f>
        <v>1108</v>
      </c>
      <c r="K42" s="182"/>
      <c r="L42" s="182"/>
      <c r="M42" s="182">
        <f>'実質公債費比率（分子）の構造'!N$52</f>
        <v>1139</v>
      </c>
      <c r="N42" s="182"/>
      <c r="O42" s="182"/>
      <c r="P42" s="182">
        <f>'実質公債費比率（分子）の構造'!O$52</f>
        <v>1049</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9</v>
      </c>
      <c r="O44" s="182"/>
      <c r="P44" s="182"/>
    </row>
    <row r="45" spans="1:16">
      <c r="A45" s="182" t="s">
        <v>66</v>
      </c>
      <c r="B45" s="182">
        <f>'実質公債費比率（分子）の構造'!K$49</f>
        <v>31</v>
      </c>
      <c r="C45" s="182"/>
      <c r="D45" s="182"/>
      <c r="E45" s="182">
        <f>'実質公債費比率（分子）の構造'!L$49</f>
        <v>34</v>
      </c>
      <c r="F45" s="182"/>
      <c r="G45" s="182"/>
      <c r="H45" s="182">
        <f>'実質公債費比率（分子）の構造'!M$49</f>
        <v>34</v>
      </c>
      <c r="I45" s="182"/>
      <c r="J45" s="182"/>
      <c r="K45" s="182">
        <f>'実質公債費比率（分子）の構造'!N$49</f>
        <v>16</v>
      </c>
      <c r="L45" s="182"/>
      <c r="M45" s="182"/>
      <c r="N45" s="182">
        <f>'実質公債費比率（分子）の構造'!O$49</f>
        <v>8</v>
      </c>
      <c r="O45" s="182"/>
      <c r="P45" s="182"/>
    </row>
    <row r="46" spans="1:16">
      <c r="A46" s="182" t="s">
        <v>67</v>
      </c>
      <c r="B46" s="182">
        <f>'実質公債費比率（分子）の構造'!K$48</f>
        <v>266</v>
      </c>
      <c r="C46" s="182"/>
      <c r="D46" s="182"/>
      <c r="E46" s="182">
        <f>'実質公債費比率（分子）の構造'!L$48</f>
        <v>253</v>
      </c>
      <c r="F46" s="182"/>
      <c r="G46" s="182"/>
      <c r="H46" s="182">
        <f>'実質公債費比率（分子）の構造'!M$48</f>
        <v>284</v>
      </c>
      <c r="I46" s="182"/>
      <c r="J46" s="182"/>
      <c r="K46" s="182">
        <f>'実質公債費比率（分子）の構造'!N$48</f>
        <v>288</v>
      </c>
      <c r="L46" s="182"/>
      <c r="M46" s="182"/>
      <c r="N46" s="182">
        <f>'実質公債費比率（分子）の構造'!O$48</f>
        <v>292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1219</v>
      </c>
      <c r="C49" s="182"/>
      <c r="D49" s="182"/>
      <c r="E49" s="182">
        <f>'実質公債費比率（分子）の構造'!L$45</f>
        <v>1156</v>
      </c>
      <c r="F49" s="182"/>
      <c r="G49" s="182"/>
      <c r="H49" s="182">
        <f>'実質公債費比率（分子）の構造'!M$45</f>
        <v>1116</v>
      </c>
      <c r="I49" s="182"/>
      <c r="J49" s="182"/>
      <c r="K49" s="182">
        <f>'実質公債費比率（分子）の構造'!N$45</f>
        <v>1182</v>
      </c>
      <c r="L49" s="182"/>
      <c r="M49" s="182"/>
      <c r="N49" s="182">
        <f>'実質公債費比率（分子）の構造'!O$45</f>
        <v>1094</v>
      </c>
      <c r="O49" s="182"/>
      <c r="P49" s="182"/>
    </row>
    <row r="50" spans="1:16">
      <c r="A50" s="182" t="s">
        <v>71</v>
      </c>
      <c r="B50" s="182" t="e">
        <f>NA()</f>
        <v>#N/A</v>
      </c>
      <c r="C50" s="182">
        <f>IF(ISNUMBER('実質公債費比率（分子）の構造'!K$53),'実質公債費比率（分子）の構造'!K$53,NA())</f>
        <v>414</v>
      </c>
      <c r="D50" s="182" t="e">
        <f>NA()</f>
        <v>#N/A</v>
      </c>
      <c r="E50" s="182" t="e">
        <f>NA()</f>
        <v>#N/A</v>
      </c>
      <c r="F50" s="182">
        <f>IF(ISNUMBER('実質公債費比率（分子）の構造'!L$53),'実質公債費比率（分子）の構造'!L$53,NA())</f>
        <v>372</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357</v>
      </c>
      <c r="M50" s="182" t="e">
        <f>NA()</f>
        <v>#N/A</v>
      </c>
      <c r="N50" s="182" t="e">
        <f>NA()</f>
        <v>#N/A</v>
      </c>
      <c r="O50" s="182">
        <f>IF(ISNUMBER('実質公債費比率（分子）の構造'!O$53),'実質公債費比率（分子）の構造'!O$53,NA())</f>
        <v>354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10507</v>
      </c>
      <c r="E56" s="181"/>
      <c r="F56" s="181"/>
      <c r="G56" s="181">
        <f>'将来負担比率（分子）の構造'!J$52</f>
        <v>11404</v>
      </c>
      <c r="H56" s="181"/>
      <c r="I56" s="181"/>
      <c r="J56" s="181">
        <f>'将来負担比率（分子）の構造'!K$52</f>
        <v>11097</v>
      </c>
      <c r="K56" s="181"/>
      <c r="L56" s="181"/>
      <c r="M56" s="181">
        <f>'将来負担比率（分子）の構造'!L$52</f>
        <v>11106</v>
      </c>
      <c r="N56" s="181"/>
      <c r="O56" s="181"/>
      <c r="P56" s="181">
        <f>'将来負担比率（分子）の構造'!M$52</f>
        <v>11646</v>
      </c>
    </row>
    <row r="57" spans="1:16">
      <c r="A57" s="181" t="s">
        <v>42</v>
      </c>
      <c r="B57" s="181"/>
      <c r="C57" s="181"/>
      <c r="D57" s="181">
        <f>'将来負担比率（分子）の構造'!I$51</f>
        <v>300</v>
      </c>
      <c r="E57" s="181"/>
      <c r="F57" s="181"/>
      <c r="G57" s="181">
        <f>'将来負担比率（分子）の構造'!J$51</f>
        <v>291</v>
      </c>
      <c r="H57" s="181"/>
      <c r="I57" s="181"/>
      <c r="J57" s="181">
        <f>'将来負担比率（分子）の構造'!K$51</f>
        <v>268</v>
      </c>
      <c r="K57" s="181"/>
      <c r="L57" s="181"/>
      <c r="M57" s="181">
        <f>'将来負担比率（分子）の構造'!L$51</f>
        <v>279</v>
      </c>
      <c r="N57" s="181"/>
      <c r="O57" s="181"/>
      <c r="P57" s="181">
        <f>'将来負担比率（分子）の構造'!M$51</f>
        <v>270</v>
      </c>
    </row>
    <row r="58" spans="1:16">
      <c r="A58" s="181" t="s">
        <v>41</v>
      </c>
      <c r="B58" s="181"/>
      <c r="C58" s="181"/>
      <c r="D58" s="181">
        <f>'将来負担比率（分子）の構造'!I$50</f>
        <v>3144</v>
      </c>
      <c r="E58" s="181"/>
      <c r="F58" s="181"/>
      <c r="G58" s="181">
        <f>'将来負担比率（分子）の構造'!J$50</f>
        <v>2621</v>
      </c>
      <c r="H58" s="181"/>
      <c r="I58" s="181"/>
      <c r="J58" s="181">
        <f>'将来負担比率（分子）の構造'!K$50</f>
        <v>2144</v>
      </c>
      <c r="K58" s="181"/>
      <c r="L58" s="181"/>
      <c r="M58" s="181">
        <f>'将来負担比率（分子）の構造'!L$50</f>
        <v>2152</v>
      </c>
      <c r="N58" s="181"/>
      <c r="O58" s="181"/>
      <c r="P58" s="181">
        <f>'将来負担比率（分子）の構造'!M$50</f>
        <v>1960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1198</v>
      </c>
      <c r="C62" s="181"/>
      <c r="D62" s="181"/>
      <c r="E62" s="181">
        <f>'将来負担比率（分子）の構造'!J$45</f>
        <v>1235</v>
      </c>
      <c r="F62" s="181"/>
      <c r="G62" s="181"/>
      <c r="H62" s="181">
        <f>'将来負担比率（分子）の構造'!K$45</f>
        <v>1197</v>
      </c>
      <c r="I62" s="181"/>
      <c r="J62" s="181"/>
      <c r="K62" s="181">
        <f>'将来負担比率（分子）の構造'!L$45</f>
        <v>1249</v>
      </c>
      <c r="L62" s="181"/>
      <c r="M62" s="181"/>
      <c r="N62" s="181">
        <f>'将来負担比率（分子）の構造'!M$45</f>
        <v>1101</v>
      </c>
      <c r="O62" s="181"/>
      <c r="P62" s="181"/>
    </row>
    <row r="63" spans="1:16">
      <c r="A63" s="181" t="s">
        <v>34</v>
      </c>
      <c r="B63" s="181">
        <f>'将来負担比率（分子）の構造'!I$44</f>
        <v>69</v>
      </c>
      <c r="C63" s="181"/>
      <c r="D63" s="181"/>
      <c r="E63" s="181">
        <f>'将来負担比率（分子）の構造'!J$44</f>
        <v>47</v>
      </c>
      <c r="F63" s="181"/>
      <c r="G63" s="181"/>
      <c r="H63" s="181">
        <f>'将来負担比率（分子）の構造'!K$44</f>
        <v>38</v>
      </c>
      <c r="I63" s="181"/>
      <c r="J63" s="181"/>
      <c r="K63" s="181">
        <f>'将来負担比率（分子）の構造'!L$44</f>
        <v>52</v>
      </c>
      <c r="L63" s="181"/>
      <c r="M63" s="181"/>
      <c r="N63" s="181">
        <f>'将来負担比率（分子）の構造'!M$44</f>
        <v>47</v>
      </c>
      <c r="O63" s="181"/>
      <c r="P63" s="181"/>
    </row>
    <row r="64" spans="1:16">
      <c r="A64" s="181" t="s">
        <v>33</v>
      </c>
      <c r="B64" s="181">
        <f>'将来負担比率（分子）の構造'!I$43</f>
        <v>3455</v>
      </c>
      <c r="C64" s="181"/>
      <c r="D64" s="181"/>
      <c r="E64" s="181">
        <f>'将来負担比率（分子）の構造'!J$43</f>
        <v>3462</v>
      </c>
      <c r="F64" s="181"/>
      <c r="G64" s="181"/>
      <c r="H64" s="181">
        <f>'将来負担比率（分子）の構造'!K$43</f>
        <v>3278</v>
      </c>
      <c r="I64" s="181"/>
      <c r="J64" s="181"/>
      <c r="K64" s="181">
        <f>'将来負担比率（分子）の構造'!L$43</f>
        <v>3230</v>
      </c>
      <c r="L64" s="181"/>
      <c r="M64" s="181"/>
      <c r="N64" s="181">
        <f>'将来負担比率（分子）の構造'!M$43</f>
        <v>3115</v>
      </c>
      <c r="O64" s="181"/>
      <c r="P64" s="181"/>
    </row>
    <row r="65" spans="1:16">
      <c r="A65" s="181" t="s">
        <v>32</v>
      </c>
      <c r="B65" s="181">
        <f>'将来負担比率（分子）の構造'!I$42</f>
        <v>83</v>
      </c>
      <c r="C65" s="181"/>
      <c r="D65" s="181"/>
      <c r="E65" s="181">
        <f>'将来負担比率（分子）の構造'!J$42</f>
        <v>73</v>
      </c>
      <c r="F65" s="181"/>
      <c r="G65" s="181"/>
      <c r="H65" s="181">
        <f>'将来負担比率（分子）の構造'!K$42</f>
        <v>63</v>
      </c>
      <c r="I65" s="181"/>
      <c r="J65" s="181"/>
      <c r="K65" s="181">
        <f>'将来負担比率（分子）の構造'!L$42</f>
        <v>53</v>
      </c>
      <c r="L65" s="181"/>
      <c r="M65" s="181"/>
      <c r="N65" s="181">
        <f>'将来負担比率（分子）の構造'!M$42</f>
        <v>44</v>
      </c>
      <c r="O65" s="181"/>
      <c r="P65" s="181"/>
    </row>
    <row r="66" spans="1:16">
      <c r="A66" s="181" t="s">
        <v>31</v>
      </c>
      <c r="B66" s="181">
        <f>'将来負担比率（分子）の構造'!I$41</f>
        <v>12935</v>
      </c>
      <c r="C66" s="181"/>
      <c r="D66" s="181"/>
      <c r="E66" s="181">
        <f>'将来負担比率（分子）の構造'!J$41</f>
        <v>12565</v>
      </c>
      <c r="F66" s="181"/>
      <c r="G66" s="181"/>
      <c r="H66" s="181">
        <f>'将来負担比率（分子）の構造'!K$41</f>
        <v>12826</v>
      </c>
      <c r="I66" s="181"/>
      <c r="J66" s="181"/>
      <c r="K66" s="181">
        <f>'将来負担比率（分子）の構造'!L$41</f>
        <v>12848</v>
      </c>
      <c r="L66" s="181"/>
      <c r="M66" s="181"/>
      <c r="N66" s="181">
        <f>'将来負担比率（分子）の構造'!M$41</f>
        <v>13631</v>
      </c>
      <c r="O66" s="181"/>
      <c r="P66" s="181"/>
    </row>
    <row r="67" spans="1:16">
      <c r="A67" s="181" t="s">
        <v>75</v>
      </c>
      <c r="B67" s="181" t="e">
        <f>NA()</f>
        <v>#N/A</v>
      </c>
      <c r="C67" s="181">
        <f>IF(ISNUMBER('将来負担比率（分子）の構造'!I$53), IF('将来負担比率（分子）の構造'!I$53 &lt; 0, 0, '将来負担比率（分子）の構造'!I$53), NA())</f>
        <v>3789</v>
      </c>
      <c r="D67" s="181" t="e">
        <f>NA()</f>
        <v>#N/A</v>
      </c>
      <c r="E67" s="181" t="e">
        <f>NA()</f>
        <v>#N/A</v>
      </c>
      <c r="F67" s="181">
        <f>IF(ISNUMBER('将来負担比率（分子）の構造'!J$53), IF('将来負担比率（分子）の構造'!J$53 &lt; 0, 0, '将来負担比率（分子）の構造'!J$53), NA())</f>
        <v>3065</v>
      </c>
      <c r="G67" s="181" t="e">
        <f>NA()</f>
        <v>#N/A</v>
      </c>
      <c r="H67" s="181" t="e">
        <f>NA()</f>
        <v>#N/A</v>
      </c>
      <c r="I67" s="181">
        <f>IF(ISNUMBER('将来負担比率（分子）の構造'!K$53), IF('将来負担比率（分子）の構造'!K$53 &lt; 0, 0, '将来負担比率（分子）の構造'!K$53), NA())</f>
        <v>3892</v>
      </c>
      <c r="J67" s="181" t="e">
        <f>NA()</f>
        <v>#N/A</v>
      </c>
      <c r="K67" s="181" t="e">
        <f>NA()</f>
        <v>#N/A</v>
      </c>
      <c r="L67" s="181">
        <f>IF(ISNUMBER('将来負担比率（分子）の構造'!L$53), IF('将来負担比率（分子）の構造'!L$53 &lt; 0, 0, '将来負担比率（分子）の構造'!L$53), NA())</f>
        <v>3895</v>
      </c>
      <c r="M67" s="181" t="e">
        <f>NA()</f>
        <v>#N/A</v>
      </c>
      <c r="N67" s="181" t="e">
        <f>NA()</f>
        <v>#N/A</v>
      </c>
      <c r="O67" s="181">
        <f>IF(ISNUMBER('将来負担比率（分子）の構造'!M$53), IF('将来負担比率（分子）の構造'!M$53 &lt; 0, 0, '将来負担比率（分子）の構造'!M$53), NA())</f>
        <v>4062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1325</v>
      </c>
      <c r="C72" s="185">
        <f>基金残高に係る経年分析!G55</f>
        <v>1291</v>
      </c>
      <c r="D72" s="185">
        <f>基金残高に係る経年分析!H55</f>
        <v>1290</v>
      </c>
    </row>
    <row r="73" spans="1:16">
      <c r="A73" s="184" t="s">
        <v>78</v>
      </c>
      <c r="B73" s="185">
        <f>基金残高に係る経年分析!F56</f>
        <v>402</v>
      </c>
      <c r="C73" s="185">
        <f>基金残高に係る経年分析!G56</f>
        <v>423</v>
      </c>
      <c r="D73" s="185">
        <f>基金残高に係る経年分析!H56</f>
        <v>281</v>
      </c>
    </row>
    <row r="74" spans="1:16">
      <c r="A74" s="184" t="s">
        <v>79</v>
      </c>
      <c r="B74" s="185">
        <f>基金残高に係る経年分析!F57</f>
        <v>1349</v>
      </c>
      <c r="C74" s="185">
        <f>基金残高に係る経年分析!G57</f>
        <v>1303</v>
      </c>
      <c r="D74" s="185">
        <f>基金残高に係る経年分析!H57</f>
        <v>1269</v>
      </c>
    </row>
  </sheetData>
  <sheetProtection algorithmName="SHA-512" hashValue="Vj688z1PvYYDU9488vRqr/5vOr1YTPmHUHumLXJ0qrIYKAUjF8MADwrFjYZLJKyc/03e7z1WdZbnzdXqsXuCiw==" saltValue="ThaxyjJKnLO0AUbVsEyl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2022-02-02T06:23:29Z</dcterms:created>
  <dcterms:modified xsi:type="dcterms:W3CDTF">2023-01-20T07:35:24Z</dcterms:modified>
  <cp:category/>
</cp:coreProperties>
</file>