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3_賦課徴収係\☆法人町民税\各種様式\"/>
    </mc:Choice>
  </mc:AlternateContent>
  <xr:revisionPtr revIDLastSave="0" documentId="13_ncr:1_{48D15517-C857-4472-9532-CD4FAFFAFCC3}" xr6:coauthVersionLast="36" xr6:coauthVersionMax="36" xr10:uidLastSave="{00000000-0000-0000-0000-000000000000}"/>
  <bookViews>
    <workbookView xWindow="0" yWindow="0" windowWidth="28800" windowHeight="11385" xr2:uid="{915A79DB-209C-4FC5-A1B6-42A4C81174AF}"/>
  </bookViews>
  <sheets>
    <sheet name="納付書" sheetId="13" r:id="rId1"/>
  </sheets>
  <definedNames>
    <definedName name="_xlnm.Print_Area" localSheetId="0">納付書!$AG$1:$EB$29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3" i="13" l="1"/>
  <c r="CK13" i="13" s="1"/>
  <c r="AN22" i="13"/>
  <c r="DR13" i="13" l="1"/>
  <c r="AI13" i="13"/>
  <c r="A15" i="13"/>
  <c r="BM13" i="13" l="1"/>
  <c r="BL13" i="13"/>
  <c r="BK13" i="13"/>
  <c r="BJ13" i="13"/>
  <c r="BI13" i="13"/>
  <c r="BH13" i="13"/>
  <c r="BG13" i="13"/>
  <c r="BF13" i="13"/>
  <c r="BE13" i="13"/>
  <c r="DT13" i="13" l="1"/>
  <c r="CM13" i="13"/>
  <c r="CS13" i="13"/>
  <c r="DZ13" i="13"/>
  <c r="DX13" i="13"/>
  <c r="CQ13" i="13"/>
  <c r="DU13" i="13"/>
  <c r="CN13" i="13"/>
  <c r="DY13" i="13"/>
  <c r="CR13" i="13"/>
  <c r="CO13" i="13"/>
  <c r="DV13" i="13"/>
  <c r="CL13" i="13"/>
  <c r="DS13" i="13"/>
  <c r="CP13" i="13"/>
  <c r="DW13" i="13"/>
  <c r="CT13" i="13"/>
  <c r="EA13" i="13"/>
  <c r="AJ9" i="13"/>
  <c r="BQ9" i="13" s="1"/>
  <c r="AJ10" i="13"/>
  <c r="BQ10" i="13" s="1"/>
  <c r="J21" i="13"/>
  <c r="AR21" i="13" s="1"/>
  <c r="DF21" i="13" s="1"/>
  <c r="AJ11" i="13"/>
  <c r="BQ11" i="13" s="1"/>
  <c r="BH15" i="13"/>
  <c r="CO15" i="13" s="1"/>
  <c r="BA15" i="13"/>
  <c r="DO15" i="13" s="1"/>
  <c r="AR19" i="13"/>
  <c r="DF19" i="13" s="1"/>
  <c r="AT19" i="13"/>
  <c r="CA19" i="13" s="1"/>
  <c r="AV19" i="13"/>
  <c r="CC19" i="13" s="1"/>
  <c r="AX19" i="13"/>
  <c r="CE19" i="13" s="1"/>
  <c r="AZ19" i="13"/>
  <c r="DN19" i="13" s="1"/>
  <c r="BB19" i="13"/>
  <c r="CI19" i="13" s="1"/>
  <c r="BD19" i="13"/>
  <c r="CK19" i="13" s="1"/>
  <c r="BF19" i="13"/>
  <c r="CM19" i="13" s="1"/>
  <c r="BH19" i="13"/>
  <c r="DV19" i="13" s="1"/>
  <c r="BJ19" i="13"/>
  <c r="CQ19" i="13" s="1"/>
  <c r="BL19" i="13"/>
  <c r="CS19" i="13" s="1"/>
  <c r="AR20" i="13"/>
  <c r="DF20" i="13" s="1"/>
  <c r="AT20" i="13"/>
  <c r="CA20" i="13" s="1"/>
  <c r="AV20" i="13"/>
  <c r="DJ20" i="13" s="1"/>
  <c r="AX20" i="13"/>
  <c r="DL20" i="13" s="1"/>
  <c r="AZ20" i="13"/>
  <c r="DN20" i="13" s="1"/>
  <c r="BB20" i="13"/>
  <c r="CI20" i="13" s="1"/>
  <c r="BD20" i="13"/>
  <c r="DR20" i="13" s="1"/>
  <c r="BF20" i="13"/>
  <c r="DT20" i="13" s="1"/>
  <c r="BH20" i="13"/>
  <c r="DV20" i="13" s="1"/>
  <c r="BJ20" i="13"/>
  <c r="CQ20" i="13" s="1"/>
  <c r="BL20" i="13"/>
  <c r="DZ20" i="13" s="1"/>
  <c r="BL18" i="13"/>
  <c r="DZ18" i="13" s="1"/>
  <c r="BJ18" i="13"/>
  <c r="DX18" i="13" s="1"/>
  <c r="BH18" i="13"/>
  <c r="DV18" i="13" s="1"/>
  <c r="BF18" i="13"/>
  <c r="DT18" i="13" s="1"/>
  <c r="BD18" i="13"/>
  <c r="CK18" i="13" s="1"/>
  <c r="BB18" i="13"/>
  <c r="DP18" i="13" s="1"/>
  <c r="AZ18" i="13"/>
  <c r="CG18" i="13" s="1"/>
  <c r="AX18" i="13"/>
  <c r="DL18" i="13" s="1"/>
  <c r="AV18" i="13"/>
  <c r="CC18" i="13" s="1"/>
  <c r="AT18" i="13"/>
  <c r="CA18" i="13" s="1"/>
  <c r="AR18" i="13"/>
  <c r="DF18" i="13" s="1"/>
  <c r="AR17" i="13"/>
  <c r="DF17" i="13" s="1"/>
  <c r="BL17" i="13"/>
  <c r="DZ17" i="13" s="1"/>
  <c r="BJ17" i="13"/>
  <c r="DX17" i="13" s="1"/>
  <c r="BH17" i="13"/>
  <c r="DV17" i="13" s="1"/>
  <c r="BF17" i="13"/>
  <c r="DT17" i="13" s="1"/>
  <c r="BD17" i="13"/>
  <c r="DR17" i="13" s="1"/>
  <c r="BB17" i="13"/>
  <c r="DP17" i="13" s="1"/>
  <c r="AZ17" i="13"/>
  <c r="DN17" i="13" s="1"/>
  <c r="AX17" i="13"/>
  <c r="DL17" i="13" s="1"/>
  <c r="AV17" i="13"/>
  <c r="CC17" i="13" s="1"/>
  <c r="AT17" i="13"/>
  <c r="DH17" i="13" s="1"/>
  <c r="AX15" i="13"/>
  <c r="AX21" i="13" l="1"/>
  <c r="CE21" i="13" s="1"/>
  <c r="CX9" i="13"/>
  <c r="DV15" i="13"/>
  <c r="DJ18" i="13"/>
  <c r="BL21" i="13"/>
  <c r="DZ21" i="13" s="1"/>
  <c r="AV21" i="13"/>
  <c r="DJ21" i="13" s="1"/>
  <c r="DR18" i="13"/>
  <c r="BF21" i="13"/>
  <c r="CM21" i="13" s="1"/>
  <c r="DP20" i="13"/>
  <c r="BD21" i="13"/>
  <c r="DR21" i="13" s="1"/>
  <c r="DL19" i="13"/>
  <c r="AZ21" i="13"/>
  <c r="DN21" i="13" s="1"/>
  <c r="BJ21" i="13"/>
  <c r="CQ21" i="13" s="1"/>
  <c r="BB21" i="13"/>
  <c r="CI21" i="13" s="1"/>
  <c r="AT21" i="13"/>
  <c r="CA21" i="13" s="1"/>
  <c r="BH21" i="13"/>
  <c r="DV21" i="13" s="1"/>
  <c r="BY20" i="13"/>
  <c r="CM18" i="13"/>
  <c r="CE18" i="13"/>
  <c r="DJ17" i="13"/>
  <c r="DX19" i="13"/>
  <c r="DH19" i="13"/>
  <c r="DH18" i="13"/>
  <c r="CO18" i="13"/>
  <c r="BY18" i="13"/>
  <c r="CS18" i="13"/>
  <c r="DT19" i="13"/>
  <c r="DN18" i="13"/>
  <c r="CQ18" i="13"/>
  <c r="CI18" i="13"/>
  <c r="DP19" i="13"/>
  <c r="DH20" i="13"/>
  <c r="CO20" i="13"/>
  <c r="CG20" i="13"/>
  <c r="DX20" i="13"/>
  <c r="BY21" i="13"/>
  <c r="CM20" i="13"/>
  <c r="CE20" i="13"/>
  <c r="CS20" i="13"/>
  <c r="CK20" i="13"/>
  <c r="CC20" i="13"/>
  <c r="CO19" i="13"/>
  <c r="CG19" i="13"/>
  <c r="DZ19" i="13"/>
  <c r="DR19" i="13"/>
  <c r="DJ19" i="13"/>
  <c r="BY19" i="13"/>
  <c r="DL21" i="13"/>
  <c r="AR15" i="13"/>
  <c r="AU15" i="13"/>
  <c r="DX21" i="13" l="1"/>
  <c r="CS21" i="13"/>
  <c r="DT21" i="13"/>
  <c r="CG21" i="13"/>
  <c r="DH21" i="13"/>
  <c r="DP21" i="13"/>
  <c r="CK21" i="13"/>
  <c r="CC21" i="13"/>
  <c r="CO21" i="13"/>
  <c r="CX11" i="13" l="1"/>
  <c r="CH15" i="13" l="1"/>
  <c r="CX10" i="13"/>
  <c r="DL15" i="13" l="1"/>
  <c r="CE15" i="13"/>
  <c r="DI15" i="13"/>
  <c r="CB15" i="13"/>
  <c r="BY15" i="13"/>
  <c r="DF15" i="13"/>
  <c r="BY17" i="13"/>
  <c r="CA17" i="13"/>
  <c r="CK17" i="13"/>
  <c r="CG17" i="13"/>
  <c r="CI17" i="13"/>
  <c r="CS17" i="13"/>
  <c r="CM17" i="13"/>
  <c r="CO17" i="13"/>
  <c r="CE17" i="13"/>
  <c r="CQ17" i="13"/>
  <c r="AO15" i="13" l="1"/>
  <c r="DC15" i="13" s="1"/>
  <c r="AI15" i="13"/>
  <c r="CW15" i="13" s="1"/>
  <c r="AL15" i="13"/>
  <c r="BS15" i="13" s="1"/>
  <c r="BU22" i="13"/>
  <c r="CZ15" i="13" l="1"/>
  <c r="BV15" i="13"/>
  <c r="DB22" i="13"/>
  <c r="CW13" i="13"/>
  <c r="BP13" i="13"/>
  <c r="BP15" i="13"/>
</calcChain>
</file>

<file path=xl/sharedStrings.xml><?xml version="1.0" encoding="utf-8"?>
<sst xmlns="http://schemas.openxmlformats.org/spreadsheetml/2006/main" count="186" uniqueCount="61">
  <si>
    <t>口座番号</t>
    <rPh sb="0" eb="4">
      <t>コウザバンゴウ</t>
    </rPh>
    <phoneticPr fontId="1"/>
  </si>
  <si>
    <t>まで</t>
    <phoneticPr fontId="1"/>
  </si>
  <si>
    <t>から</t>
    <phoneticPr fontId="1"/>
  </si>
  <si>
    <t>法人税割額</t>
    <rPh sb="0" eb="5">
      <t>ホウジンゼイワリガク</t>
    </rPh>
    <phoneticPr fontId="1"/>
  </si>
  <si>
    <t>均等割額</t>
    <rPh sb="0" eb="4">
      <t>キントウワリガク</t>
    </rPh>
    <phoneticPr fontId="1"/>
  </si>
  <si>
    <t>市町村コード</t>
    <rPh sb="0" eb="3">
      <t>シチョウソン</t>
    </rPh>
    <phoneticPr fontId="1"/>
  </si>
  <si>
    <t>島根県</t>
    <rPh sb="0" eb="3">
      <t>シマネケン</t>
    </rPh>
    <phoneticPr fontId="1"/>
  </si>
  <si>
    <t>津和野町</t>
    <rPh sb="0" eb="4">
      <t>ツワノチョウ</t>
    </rPh>
    <phoneticPr fontId="1"/>
  </si>
  <si>
    <t>加入者名</t>
    <rPh sb="0" eb="4">
      <t>カニュウシャメイ</t>
    </rPh>
    <phoneticPr fontId="1"/>
  </si>
  <si>
    <t>01460－3－960021</t>
    <phoneticPr fontId="1"/>
  </si>
  <si>
    <t>津和野町会計管理者</t>
    <rPh sb="0" eb="9">
      <t>ツワノチョウカイケイカンリシャ</t>
    </rPh>
    <phoneticPr fontId="1"/>
  </si>
  <si>
    <t>年度</t>
    <rPh sb="0" eb="2">
      <t>ネンド</t>
    </rPh>
    <phoneticPr fontId="1"/>
  </si>
  <si>
    <t>管理番号</t>
    <rPh sb="0" eb="4">
      <t>カンリバンゴウ</t>
    </rPh>
    <phoneticPr fontId="1"/>
  </si>
  <si>
    <t>事業年度又は連結事業年度</t>
    <rPh sb="0" eb="5">
      <t>ジギョウネンドマタ</t>
    </rPh>
    <rPh sb="6" eb="8">
      <t>レンケツ</t>
    </rPh>
    <rPh sb="8" eb="10">
      <t>ジギョウ</t>
    </rPh>
    <rPh sb="10" eb="12">
      <t>ネンド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</si>
  <si>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</si>
  <si>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</si>
  <si>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</si>
  <si>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</si>
  <si>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</si>
  <si>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</si>
  <si>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01</t>
    <phoneticPr fontId="1"/>
  </si>
  <si>
    <t>法人税割額</t>
    <rPh sb="0" eb="5">
      <t>ホウジンゼイワリガク</t>
    </rPh>
    <phoneticPr fontId="1"/>
  </si>
  <si>
    <t>均等割額</t>
    <rPh sb="0" eb="4">
      <t>キントウワリガク</t>
    </rPh>
    <phoneticPr fontId="1"/>
  </si>
  <si>
    <t>延滞金</t>
    <rPh sb="0" eb="3">
      <t>エンタイキン</t>
    </rPh>
    <phoneticPr fontId="1"/>
  </si>
  <si>
    <t>02</t>
  </si>
  <si>
    <t>03</t>
  </si>
  <si>
    <t>04</t>
  </si>
  <si>
    <t>05</t>
  </si>
  <si>
    <t>督促手数料</t>
    <rPh sb="0" eb="5">
      <t>トクソクテスウリョウ</t>
    </rPh>
    <phoneticPr fontId="1"/>
  </si>
  <si>
    <t>合計額</t>
    <rPh sb="0" eb="3">
      <t>ゴウケイガク</t>
    </rPh>
    <phoneticPr fontId="1"/>
  </si>
  <si>
    <t>納期限</t>
    <rPh sb="0" eb="3">
      <t>ノウキゲン</t>
    </rPh>
    <phoneticPr fontId="1"/>
  </si>
  <si>
    <t>上記のとおり納付します。</t>
    <rPh sb="0" eb="2">
      <t>ジョウキ</t>
    </rPh>
    <rPh sb="6" eb="8">
      <t>ノウフ</t>
    </rPh>
    <phoneticPr fontId="1"/>
  </si>
  <si>
    <t>（金融機関　又は郵便局保管）</t>
    <rPh sb="1" eb="5">
      <t>キンユウキカン</t>
    </rPh>
    <rPh sb="6" eb="7">
      <t>マタ</t>
    </rPh>
    <rPh sb="8" eb="13">
      <t>ユウビンキョクホカン</t>
    </rPh>
    <phoneticPr fontId="1"/>
  </si>
  <si>
    <t>山陰合同銀行
津和野支店</t>
    <rPh sb="0" eb="6">
      <t>サンインゴウドウギンコウ</t>
    </rPh>
    <rPh sb="7" eb="12">
      <t>ツワノシテン</t>
    </rPh>
    <phoneticPr fontId="1"/>
  </si>
  <si>
    <t>〒730-8794 ゆうちょ銀行</t>
    <rPh sb="14" eb="16">
      <t>ギンコウ</t>
    </rPh>
    <phoneticPr fontId="1"/>
  </si>
  <si>
    <t>広島貯金事務センター</t>
    <rPh sb="0" eb="2">
      <t>ヒロシマ</t>
    </rPh>
    <rPh sb="2" eb="4">
      <t>チョキン</t>
    </rPh>
    <rPh sb="4" eb="6">
      <t>ジム</t>
    </rPh>
    <phoneticPr fontId="1"/>
  </si>
  <si>
    <t>上記のとおり通知します。</t>
    <rPh sb="0" eb="2">
      <t>ジョウキ</t>
    </rPh>
    <rPh sb="6" eb="8">
      <t>ツウチ</t>
    </rPh>
    <phoneticPr fontId="1"/>
  </si>
  <si>
    <t>(津和野町保管）</t>
    <rPh sb="1" eb="7">
      <t>ツワノチョウホカン</t>
    </rPh>
    <phoneticPr fontId="1"/>
  </si>
  <si>
    <t>・</t>
    <phoneticPr fontId="1"/>
  </si>
  <si>
    <t>から</t>
    <phoneticPr fontId="1"/>
  </si>
  <si>
    <t>まで</t>
    <phoneticPr fontId="1"/>
  </si>
  <si>
    <t>申告区分</t>
    <rPh sb="0" eb="4">
      <t>シンコククブン</t>
    </rPh>
    <phoneticPr fontId="1"/>
  </si>
  <si>
    <t>（</t>
    <phoneticPr fontId="1"/>
  </si>
  <si>
    <t>)</t>
    <phoneticPr fontId="1"/>
  </si>
  <si>
    <t>この納付書は、3枚1組となってい</t>
    <phoneticPr fontId="1"/>
  </si>
  <si>
    <t>一緒に提出してください。</t>
    <phoneticPr fontId="1"/>
  </si>
  <si>
    <t>ます。3枚とも同じ内容を記入し、</t>
    <phoneticPr fontId="1"/>
  </si>
  <si>
    <t>合計額</t>
    <rPh sb="0" eb="3">
      <t>ゴウケイガク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</si>
  <si>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</si>
  <si>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</si>
  <si>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r>
      <t xml:space="preserve">指定金融
機関名
</t>
    </r>
    <r>
      <rPr>
        <sz val="4"/>
        <color theme="1"/>
        <rFont val="游ゴシック"/>
        <family val="3"/>
        <charset val="128"/>
        <scheme val="minor"/>
      </rPr>
      <t>(取りまとめ店)</t>
    </r>
    <rPh sb="0" eb="4">
      <t>シテイキンユウ</t>
    </rPh>
    <phoneticPr fontId="1"/>
  </si>
  <si>
    <t>様</t>
    <rPh sb="0" eb="1">
      <t>サマ</t>
    </rPh>
    <phoneticPr fontId="1"/>
  </si>
  <si>
    <t xml:space="preserve">
日計</t>
    <rPh sb="1" eb="3">
      <t>ニッケイ</t>
    </rPh>
    <phoneticPr fontId="1"/>
  </si>
  <si>
    <t>※処理事項</t>
    <rPh sb="1" eb="5">
      <t>ショリジコウ</t>
    </rPh>
    <phoneticPr fontId="1"/>
  </si>
  <si>
    <t>下記の色付きセルに入力してください</t>
    <rPh sb="0" eb="2">
      <t>カキ</t>
    </rPh>
    <rPh sb="3" eb="5">
      <t>イロツ</t>
    </rPh>
    <rPh sb="9" eb="11">
      <t>ニュウリョク</t>
    </rPh>
    <phoneticPr fontId="1"/>
  </si>
  <si>
    <t>しなおしてください。（事業年度、納期限等）</t>
    <rPh sb="11" eb="15">
      <t>ジギョウネンド</t>
    </rPh>
    <rPh sb="16" eb="20">
      <t>ノウキゲントウ</t>
    </rPh>
    <phoneticPr fontId="1"/>
  </si>
  <si>
    <t>自動計算された数値等に変更がある場合は、任意の数値に入力</t>
    <rPh sb="0" eb="4">
      <t>ジドウケイサン</t>
    </rPh>
    <rPh sb="7" eb="10">
      <t>スウチトウ</t>
    </rPh>
    <rPh sb="11" eb="13">
      <t>ヘンコウ</t>
    </rPh>
    <rPh sb="16" eb="18">
      <t>バアイ</t>
    </rPh>
    <rPh sb="20" eb="22">
      <t>ニンイ</t>
    </rPh>
    <rPh sb="23" eb="25">
      <t>スウチ</t>
    </rPh>
    <rPh sb="26" eb="28">
      <t>ニュウリョク</t>
    </rPh>
    <phoneticPr fontId="1"/>
  </si>
  <si>
    <t xml:space="preserve">
上記のとおり領収しました。
　　　　　　　　 （納税者保管）</t>
    <rPh sb="1" eb="3">
      <t>ジョウキ</t>
    </rPh>
    <rPh sb="7" eb="9">
      <t>リョウシュウ</t>
    </rPh>
    <phoneticPr fontId="1"/>
  </si>
  <si>
    <t>※ゆうちょ銀行または郵便局で納付される場合は中国５県内に限ります。</t>
    <phoneticPr fontId="1"/>
  </si>
  <si>
    <t>点線で切り取り、3枚合わせて金融機関又は郵便局へお持ちください</t>
    <rPh sb="9" eb="11">
      <t>マイア</t>
    </rPh>
    <phoneticPr fontId="1"/>
  </si>
  <si>
    <t>取りまとめ店</t>
    <rPh sb="0" eb="1">
      <t>ト</t>
    </rPh>
    <rPh sb="5" eb="6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</si>
</sst>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[$-411]ggge&quot;年&quot;m&quot;月&quot;d&quot;日&quot;;@"/>
    <numFmt numFmtId="178" formatCode="e"/>
    <numFmt numFmtId="179" formatCode="m"/>
    <numFmt numFmtId="180" formatCode="d"/>
    <numFmt numFmtId="181" formatCode="[&lt;=999]000;[&lt;=9999]000\-00;000\-0000"/>
    <numFmt numFmtId="182" formatCode="e&quot;・&quot;m&quot;・&quot;d"/>
    <numFmt numFmtId="183" formatCode="[$-411]ggg\ e\ &quot;年 &quot;m&quot; 月 &quot;d&quot; 日&quot;;@"/>
    <numFmt numFmtId="184" formatCode="0_);[Red]\(0\)"/>
    <numFmt numFmtId="185" formatCode="[&lt;=999]000;[&lt;=9999]&quot;〒&quot;\ 000\-00;&quot;〒&quot;\ 000\-0000"/>
    <numFmt numFmtId="186" formatCode="000000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4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0" fillId="0" borderId="21" xfId="0" applyBorder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0" fillId="0" borderId="24" xfId="0" applyBorder="1">
      <alignment vertical="center"/>
    </xf>
    <xf numFmtId="0" fontId="3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vertical="top"/>
    </xf>
    <xf numFmtId="0" fontId="3" fillId="0" borderId="26" xfId="0" applyFont="1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27" xfId="0" applyFont="1" applyBorder="1">
      <alignment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4" fillId="0" borderId="8" xfId="0" applyFont="1" applyBorder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82" fontId="5" fillId="0" borderId="6" xfId="0" applyNumberFormat="1" applyFont="1" applyBorder="1" applyAlignment="1">
      <alignment horizontal="center" vertical="center"/>
    </xf>
    <xf numFmtId="182" fontId="6" fillId="0" borderId="6" xfId="0" applyNumberFormat="1" applyFont="1" applyBorder="1" applyAlignment="1">
      <alignment vertical="center" textRotation="255"/>
    </xf>
    <xf numFmtId="182" fontId="6" fillId="0" borderId="7" xfId="0" applyNumberFormat="1" applyFont="1" applyBorder="1" applyAlignment="1">
      <alignment vertical="center" textRotation="255"/>
    </xf>
    <xf numFmtId="0" fontId="3" fillId="0" borderId="28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Continuous" vertical="center"/>
    </xf>
    <xf numFmtId="49" fontId="3" fillId="0" borderId="13" xfId="0" applyNumberFormat="1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4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3" fillId="0" borderId="8" xfId="0" applyNumberFormat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183" fontId="3" fillId="0" borderId="13" xfId="0" applyNumberFormat="1" applyFont="1" applyBorder="1" applyAlignment="1">
      <alignment horizontal="centerContinuous" vertical="center"/>
    </xf>
    <xf numFmtId="183" fontId="3" fillId="0" borderId="14" xfId="0" applyNumberFormat="1" applyFont="1" applyBorder="1" applyAlignment="1">
      <alignment horizontal="centerContinuous" vertical="center"/>
    </xf>
    <xf numFmtId="49" fontId="3" fillId="0" borderId="30" xfId="0" applyNumberFormat="1" applyFont="1" applyBorder="1" applyAlignment="1">
      <alignment horizontal="centerContinuous" vertical="center"/>
    </xf>
    <xf numFmtId="0" fontId="3" fillId="0" borderId="29" xfId="0" applyFont="1" applyBorder="1" applyAlignment="1">
      <alignment horizontal="centerContinuous" vertical="center"/>
    </xf>
    <xf numFmtId="177" fontId="3" fillId="0" borderId="14" xfId="0" applyNumberFormat="1" applyFont="1" applyBorder="1" applyAlignment="1">
      <alignment horizontal="centerContinuous" vertical="center"/>
    </xf>
    <xf numFmtId="0" fontId="3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horizontal="centerContinuous" vertical="center" wrapText="1"/>
    </xf>
    <xf numFmtId="178" fontId="3" fillId="0" borderId="5" xfId="0" applyNumberFormat="1" applyFont="1" applyBorder="1" applyAlignment="1">
      <alignment horizontal="centerContinuous" vertical="center"/>
    </xf>
    <xf numFmtId="178" fontId="3" fillId="0" borderId="6" xfId="0" applyNumberFormat="1" applyFont="1" applyBorder="1" applyAlignment="1">
      <alignment horizontal="centerContinuous" vertical="center"/>
    </xf>
    <xf numFmtId="178" fontId="3" fillId="0" borderId="9" xfId="0" applyNumberFormat="1" applyFont="1" applyBorder="1" applyAlignment="1">
      <alignment horizontal="centerContinuous" vertical="center"/>
    </xf>
    <xf numFmtId="178" fontId="3" fillId="0" borderId="10" xfId="0" applyNumberFormat="1" applyFont="1" applyBorder="1" applyAlignment="1">
      <alignment horizontal="centerContinuous" vertical="center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179" fontId="3" fillId="0" borderId="6" xfId="0" applyNumberFormat="1" applyFont="1" applyBorder="1" applyAlignment="1">
      <alignment horizontal="centerContinuous" vertical="center"/>
    </xf>
    <xf numFmtId="180" fontId="3" fillId="0" borderId="6" xfId="0" applyNumberFormat="1" applyFont="1" applyBorder="1" applyAlignment="1">
      <alignment horizontal="centerContinuous" vertical="center"/>
    </xf>
    <xf numFmtId="181" fontId="4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15" xfId="0" applyFont="1" applyBorder="1" applyAlignment="1">
      <alignment vertical="center" textRotation="255"/>
    </xf>
    <xf numFmtId="0" fontId="4" fillId="0" borderId="0" xfId="0" applyFont="1" applyBorder="1" applyAlignment="1"/>
    <xf numFmtId="0" fontId="3" fillId="0" borderId="14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 textRotation="255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25" xfId="0" applyFont="1" applyBorder="1" applyAlignment="1">
      <alignment vertical="center" textRotation="255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right" vertical="top"/>
    </xf>
    <xf numFmtId="0" fontId="3" fillId="0" borderId="4" xfId="0" applyFont="1" applyBorder="1" applyAlignment="1">
      <alignment vertical="center" textRotation="255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30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3" fillId="0" borderId="33" xfId="0" applyFont="1" applyBorder="1" applyAlignment="1">
      <alignment horizontal="centerContinuous" vertical="center"/>
    </xf>
    <xf numFmtId="181" fontId="4" fillId="0" borderId="9" xfId="0" applyNumberFormat="1" applyFont="1" applyBorder="1" applyAlignment="1">
      <alignment horizontal="centerContinuous" vertical="center"/>
    </xf>
    <xf numFmtId="0" fontId="4" fillId="0" borderId="9" xfId="0" applyNumberFormat="1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8" fontId="3" fillId="0" borderId="7" xfId="0" applyNumberFormat="1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184" fontId="3" fillId="0" borderId="8" xfId="0" applyNumberFormat="1" applyFont="1" applyBorder="1" applyAlignment="1">
      <alignment horizontal="centerContinuous" vertical="center"/>
    </xf>
    <xf numFmtId="184" fontId="3" fillId="0" borderId="5" xfId="0" applyNumberFormat="1" applyFont="1" applyBorder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185" fontId="4" fillId="0" borderId="9" xfId="0" applyNumberFormat="1" applyFont="1" applyBorder="1" applyAlignment="1">
      <alignment horizontal="centerContinuous" vertical="center"/>
    </xf>
    <xf numFmtId="0" fontId="5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 wrapText="1"/>
    </xf>
    <xf numFmtId="0" fontId="7" fillId="0" borderId="25" xfId="0" applyNumberFormat="1" applyFont="1" applyBorder="1">
      <alignment vertical="center"/>
    </xf>
    <xf numFmtId="0" fontId="3" fillId="0" borderId="25" xfId="0" applyNumberFormat="1" applyFont="1" applyBorder="1">
      <alignment vertical="center"/>
    </xf>
    <xf numFmtId="0" fontId="5" fillId="0" borderId="25" xfId="0" applyNumberFormat="1" applyFont="1" applyBorder="1" applyAlignment="1">
      <alignment vertical="center"/>
    </xf>
    <xf numFmtId="0" fontId="3" fillId="0" borderId="25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81" fontId="4" fillId="2" borderId="5" xfId="0" applyNumberFormat="1" applyFont="1" applyFill="1" applyBorder="1" applyAlignment="1">
      <alignment horizontal="left" vertical="center"/>
    </xf>
    <xf numFmtId="181" fontId="4" fillId="2" borderId="6" xfId="0" applyNumberFormat="1" applyFont="1" applyFill="1" applyBorder="1" applyAlignment="1">
      <alignment horizontal="left" vertical="center"/>
    </xf>
    <xf numFmtId="181" fontId="4" fillId="2" borderId="7" xfId="0" applyNumberFormat="1" applyFont="1" applyFill="1" applyBorder="1" applyAlignment="1">
      <alignment horizontal="left" vertical="center"/>
    </xf>
    <xf numFmtId="186" fontId="3" fillId="2" borderId="5" xfId="0" applyNumberFormat="1" applyFont="1" applyFill="1" applyBorder="1" applyAlignment="1">
      <alignment horizontal="right" vertical="center"/>
    </xf>
    <xf numFmtId="186" fontId="3" fillId="2" borderId="6" xfId="0" applyNumberFormat="1" applyFont="1" applyFill="1" applyBorder="1" applyAlignment="1">
      <alignment horizontal="right" vertical="center"/>
    </xf>
    <xf numFmtId="186" fontId="3" fillId="2" borderId="7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0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/>
    </xf>
    <xf numFmtId="0" fontId="3" fillId="0" borderId="10" xfId="0" applyNumberFormat="1" applyFont="1" applyBorder="1" applyAlignment="1">
      <alignment vertical="top"/>
    </xf>
    <xf numFmtId="184" fontId="3" fillId="2" borderId="5" xfId="0" applyNumberFormat="1" applyFont="1" applyFill="1" applyBorder="1" applyAlignment="1">
      <alignment horizontal="center" vertical="center"/>
    </xf>
    <xf numFmtId="184" fontId="3" fillId="2" borderId="6" xfId="0" applyNumberFormat="1" applyFont="1" applyFill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83" fontId="3" fillId="2" borderId="1" xfId="0" applyNumberFormat="1" applyFont="1" applyFill="1" applyBorder="1" applyAlignment="1">
      <alignment vertical="center"/>
    </xf>
    <xf numFmtId="183" fontId="3" fillId="2" borderId="2" xfId="0" applyNumberFormat="1" applyFont="1" applyFill="1" applyBorder="1" applyAlignment="1">
      <alignment vertical="center"/>
    </xf>
    <xf numFmtId="183" fontId="3" fillId="2" borderId="3" xfId="0" applyNumberFormat="1" applyFont="1" applyFill="1" applyBorder="1" applyAlignment="1">
      <alignment vertical="center"/>
    </xf>
    <xf numFmtId="176" fontId="3" fillId="2" borderId="31" xfId="0" applyNumberFormat="1" applyFont="1" applyFill="1" applyBorder="1" applyAlignment="1">
      <alignment vertical="center"/>
    </xf>
    <xf numFmtId="176" fontId="3" fillId="2" borderId="32" xfId="0" applyNumberFormat="1" applyFont="1" applyFill="1" applyBorder="1" applyAlignment="1">
      <alignment vertical="center"/>
    </xf>
    <xf numFmtId="176" fontId="3" fillId="2" borderId="33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</xdr:row>
          <xdr:rowOff>66675</xdr:rowOff>
        </xdr:from>
        <xdr:to>
          <xdr:col>64</xdr:col>
          <xdr:colOff>66675</xdr:colOff>
          <xdr:row>5</xdr:row>
          <xdr:rowOff>200025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</xdr:colOff>
          <xdr:row>4</xdr:row>
          <xdr:rowOff>66675</xdr:rowOff>
        </xdr:from>
        <xdr:to>
          <xdr:col>97</xdr:col>
          <xdr:colOff>57150</xdr:colOff>
          <xdr:row>5</xdr:row>
          <xdr:rowOff>200025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19050</xdr:colOff>
          <xdr:row>4</xdr:row>
          <xdr:rowOff>66675</xdr:rowOff>
        </xdr:from>
        <xdr:to>
          <xdr:col>130</xdr:col>
          <xdr:colOff>66675</xdr:colOff>
          <xdr:row>5</xdr:row>
          <xdr:rowOff>200025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49</xdr:col>
      <xdr:colOff>39415</xdr:colOff>
      <xdr:row>21</xdr:row>
      <xdr:rowOff>1</xdr:rowOff>
    </xdr:from>
    <xdr:to>
      <xdr:col>53</xdr:col>
      <xdr:colOff>0</xdr:colOff>
      <xdr:row>27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5467" y="5071242"/>
          <a:ext cx="302171" cy="130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700"/>
            <a:t>　領収日付印</a:t>
          </a:r>
        </a:p>
      </xdr:txBody>
    </xdr:sp>
    <xdr:clientData/>
  </xdr:twoCellAnchor>
  <xdr:twoCellAnchor>
    <xdr:from>
      <xdr:col>115</xdr:col>
      <xdr:colOff>39415</xdr:colOff>
      <xdr:row>20</xdr:row>
      <xdr:rowOff>289034</xdr:rowOff>
    </xdr:from>
    <xdr:to>
      <xdr:col>119</xdr:col>
      <xdr:colOff>0</xdr:colOff>
      <xdr:row>26</xdr:row>
      <xdr:rowOff>151086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14191" y="5071241"/>
          <a:ext cx="302171" cy="130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700"/>
            <a:t>　領収日付印</a:t>
          </a:r>
        </a:p>
      </xdr:txBody>
    </xdr:sp>
    <xdr:clientData/>
  </xdr:twoCellAnchor>
  <xdr:twoCellAnchor>
    <xdr:from>
      <xdr:col>82</xdr:col>
      <xdr:colOff>39415</xdr:colOff>
      <xdr:row>20</xdr:row>
      <xdr:rowOff>289034</xdr:rowOff>
    </xdr:from>
    <xdr:to>
      <xdr:col>86</xdr:col>
      <xdr:colOff>0</xdr:colOff>
      <xdr:row>26</xdr:row>
      <xdr:rowOff>151086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69829" y="5071241"/>
          <a:ext cx="302171" cy="130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700"/>
            <a:t>　領収日付印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4A89-67D6-4192-9672-BBC5CED20D49}">
  <dimension ref="A1:EB29"/>
  <sheetViews>
    <sheetView showGridLines="0" tabSelected="1" zoomScale="130" zoomScaleNormal="130" workbookViewId="0">
      <selection activeCell="CW26" sqref="CW26"/>
    </sheetView>
  </sheetViews>
  <sheetFormatPr defaultColWidth="8.75" defaultRowHeight="18.75" x14ac:dyDescent="0.4"/>
  <cols>
    <col min="1" max="31" width="1.125" style="2" customWidth="1"/>
    <col min="32" max="34" width="1.375" customWidth="1"/>
    <col min="35" max="65" width="1.125" style="2" customWidth="1"/>
    <col min="66" max="66" width="1.25" style="1" customWidth="1"/>
    <col min="67" max="67" width="1.25" style="2" customWidth="1"/>
    <col min="68" max="98" width="1.125" style="2" customWidth="1"/>
    <col min="99" max="100" width="1.25" style="2" customWidth="1"/>
    <col min="101" max="131" width="1.125" style="2" customWidth="1"/>
    <col min="132" max="133" width="1.25" customWidth="1"/>
  </cols>
  <sheetData>
    <row r="1" spans="1:132" x14ac:dyDescent="0.4">
      <c r="A1" s="1" t="s">
        <v>54</v>
      </c>
      <c r="AI1" s="1"/>
    </row>
    <row r="2" spans="1:132" ht="8.2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H2" s="16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8"/>
      <c r="BO2" s="19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20"/>
      <c r="CV2" s="19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21"/>
    </row>
    <row r="3" spans="1:132" ht="7.35" customHeight="1" x14ac:dyDescent="0.4">
      <c r="A3" s="134"/>
      <c r="B3" s="134"/>
      <c r="C3" s="134"/>
      <c r="D3" s="134"/>
      <c r="E3" s="134"/>
      <c r="F3" s="13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H3" s="22"/>
      <c r="AI3" s="38" t="s">
        <v>5</v>
      </c>
      <c r="AJ3" s="39"/>
      <c r="AK3" s="39"/>
      <c r="AL3" s="39"/>
      <c r="AM3" s="39"/>
      <c r="AN3" s="40"/>
      <c r="AO3" s="4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3"/>
      <c r="BO3" s="6"/>
      <c r="BP3" s="73" t="s">
        <v>5</v>
      </c>
      <c r="BQ3" s="39"/>
      <c r="BR3" s="39"/>
      <c r="BS3" s="39"/>
      <c r="BT3" s="39"/>
      <c r="BU3" s="40"/>
      <c r="BV3" s="4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7"/>
      <c r="CV3" s="8"/>
      <c r="CW3" s="38" t="s">
        <v>5</v>
      </c>
      <c r="CX3" s="39"/>
      <c r="CY3" s="39"/>
      <c r="CZ3" s="39"/>
      <c r="DA3" s="39"/>
      <c r="DB3" s="40"/>
      <c r="DC3" s="9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23"/>
    </row>
    <row r="4" spans="1:132" ht="17.100000000000001" customHeight="1" x14ac:dyDescent="0.4">
      <c r="A4" s="4" t="s">
        <v>56</v>
      </c>
      <c r="B4" s="9"/>
      <c r="C4" s="9"/>
      <c r="D4" s="9"/>
      <c r="E4" s="9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H4" s="22"/>
      <c r="AI4" s="38">
        <v>3</v>
      </c>
      <c r="AJ4" s="41">
        <v>2</v>
      </c>
      <c r="AK4" s="41">
        <v>5</v>
      </c>
      <c r="AL4" s="41">
        <v>0</v>
      </c>
      <c r="AM4" s="41">
        <v>1</v>
      </c>
      <c r="AN4" s="41">
        <v>5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3"/>
      <c r="BO4" s="6"/>
      <c r="BP4" s="38">
        <v>3</v>
      </c>
      <c r="BQ4" s="41">
        <v>2</v>
      </c>
      <c r="BR4" s="41">
        <v>5</v>
      </c>
      <c r="BS4" s="41">
        <v>0</v>
      </c>
      <c r="BT4" s="41">
        <v>1</v>
      </c>
      <c r="BU4" s="41">
        <v>5</v>
      </c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7"/>
      <c r="CV4" s="8"/>
      <c r="CW4" s="38">
        <v>3</v>
      </c>
      <c r="CX4" s="41">
        <v>2</v>
      </c>
      <c r="CY4" s="41">
        <v>5</v>
      </c>
      <c r="CZ4" s="41">
        <v>0</v>
      </c>
      <c r="DA4" s="41">
        <v>1</v>
      </c>
      <c r="DB4" s="41">
        <v>5</v>
      </c>
      <c r="DC4" s="10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23"/>
    </row>
    <row r="5" spans="1:132" ht="17.100000000000001" customHeight="1" x14ac:dyDescent="0.4">
      <c r="A5" s="4" t="s">
        <v>55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H5" s="22"/>
      <c r="AI5" s="42" t="s">
        <v>6</v>
      </c>
      <c r="AJ5" s="43"/>
      <c r="AK5" s="43"/>
      <c r="AL5" s="43"/>
      <c r="AM5" s="43"/>
      <c r="AN5" s="44"/>
      <c r="AO5" s="4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3"/>
      <c r="BO5" s="6"/>
      <c r="BP5" s="42" t="s">
        <v>6</v>
      </c>
      <c r="BQ5" s="43"/>
      <c r="BR5" s="43"/>
      <c r="BS5" s="43"/>
      <c r="BT5" s="43"/>
      <c r="BU5" s="44"/>
      <c r="BV5" s="4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7"/>
      <c r="CV5" s="6"/>
      <c r="CW5" s="42" t="s">
        <v>6</v>
      </c>
      <c r="CX5" s="43"/>
      <c r="CY5" s="43"/>
      <c r="CZ5" s="43"/>
      <c r="DA5" s="43"/>
      <c r="DB5" s="44"/>
      <c r="DC5" s="4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23"/>
    </row>
    <row r="6" spans="1:132" ht="17.100000000000001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H6" s="22"/>
      <c r="AI6" s="45" t="s">
        <v>7</v>
      </c>
      <c r="AJ6" s="46"/>
      <c r="AK6" s="46"/>
      <c r="AL6" s="46"/>
      <c r="AM6" s="46"/>
      <c r="AN6" s="47"/>
      <c r="AO6" s="4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3"/>
      <c r="BO6" s="6"/>
      <c r="BP6" s="45" t="s">
        <v>7</v>
      </c>
      <c r="BQ6" s="46"/>
      <c r="BR6" s="46"/>
      <c r="BS6" s="46"/>
      <c r="BT6" s="46"/>
      <c r="BU6" s="47"/>
      <c r="BV6" s="4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7"/>
      <c r="CV6" s="6"/>
      <c r="CW6" s="45" t="s">
        <v>7</v>
      </c>
      <c r="CX6" s="46"/>
      <c r="CY6" s="46"/>
      <c r="CZ6" s="46"/>
      <c r="DA6" s="46"/>
      <c r="DB6" s="47"/>
      <c r="DC6" s="4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23"/>
    </row>
    <row r="7" spans="1:132" ht="10.35" customHeight="1" x14ac:dyDescent="0.4">
      <c r="A7" s="42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4"/>
      <c r="M7" s="42" t="s">
        <v>8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H7" s="22"/>
      <c r="AI7" s="42" t="s">
        <v>0</v>
      </c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4"/>
      <c r="AU7" s="42" t="s">
        <v>8</v>
      </c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4"/>
      <c r="BN7" s="3"/>
      <c r="BO7" s="6"/>
      <c r="BP7" s="42" t="s">
        <v>0</v>
      </c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4"/>
      <c r="CB7" s="42" t="s">
        <v>8</v>
      </c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4"/>
      <c r="CU7" s="7"/>
      <c r="CV7" s="6"/>
      <c r="CW7" s="42" t="s">
        <v>0</v>
      </c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4"/>
      <c r="DI7" s="42" t="s">
        <v>8</v>
      </c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4"/>
      <c r="EB7" s="23"/>
    </row>
    <row r="8" spans="1:132" ht="16.350000000000001" customHeight="1" x14ac:dyDescent="0.4">
      <c r="A8" s="42" t="s">
        <v>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  <c r="M8" s="42" t="s">
        <v>10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  <c r="AH8" s="22"/>
      <c r="AI8" s="42" t="s">
        <v>9</v>
      </c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4"/>
      <c r="AU8" s="42" t="s">
        <v>10</v>
      </c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4"/>
      <c r="BN8" s="3"/>
      <c r="BO8" s="6"/>
      <c r="BP8" s="42" t="s">
        <v>9</v>
      </c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4"/>
      <c r="CB8" s="42" t="s">
        <v>10</v>
      </c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4"/>
      <c r="CU8" s="7"/>
      <c r="CV8" s="6"/>
      <c r="CW8" s="42" t="s">
        <v>9</v>
      </c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4"/>
      <c r="DI8" s="42" t="s">
        <v>10</v>
      </c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4"/>
      <c r="EB8" s="23"/>
    </row>
    <row r="9" spans="1:132" ht="23.1" customHeight="1" x14ac:dyDescent="0.4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2"/>
      <c r="AH9" s="22"/>
      <c r="AI9" s="48"/>
      <c r="AJ9" s="138" t="str">
        <f>IF(A9&gt;0,A9,"")</f>
        <v/>
      </c>
      <c r="AK9" s="132"/>
      <c r="AL9" s="132"/>
      <c r="AM9" s="131"/>
      <c r="AN9" s="131"/>
      <c r="AO9" s="131"/>
      <c r="AP9" s="131"/>
      <c r="AQ9" s="131"/>
      <c r="AR9" s="137"/>
      <c r="AS9" s="131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50"/>
      <c r="BN9" s="11"/>
      <c r="BO9" s="12"/>
      <c r="BP9" s="48"/>
      <c r="BQ9" s="138" t="str">
        <f>IF(AJ9&gt;0,AJ9,"")</f>
        <v/>
      </c>
      <c r="BR9" s="132"/>
      <c r="BS9" s="130"/>
      <c r="BT9" s="130"/>
      <c r="BU9" s="130"/>
      <c r="BV9" s="130"/>
      <c r="BW9" s="130"/>
      <c r="BX9" s="130"/>
      <c r="BY9" s="130"/>
      <c r="BZ9" s="130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49"/>
      <c r="CT9" s="74"/>
      <c r="CU9" s="11"/>
      <c r="CV9" s="12"/>
      <c r="CW9" s="48"/>
      <c r="CX9" s="138" t="str">
        <f>IF(AJ9&gt;0,AJ9,"")</f>
        <v/>
      </c>
      <c r="CY9" s="132"/>
      <c r="CZ9" s="130"/>
      <c r="DA9" s="130"/>
      <c r="DB9" s="130"/>
      <c r="DC9" s="130"/>
      <c r="DD9" s="130"/>
      <c r="DE9" s="130"/>
      <c r="DF9" s="130"/>
      <c r="DG9" s="130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49"/>
      <c r="EA9" s="74"/>
      <c r="EB9" s="23"/>
    </row>
    <row r="10" spans="1:132" ht="45.95" customHeight="1" x14ac:dyDescent="0.4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6"/>
      <c r="AH10" s="22"/>
      <c r="AI10" s="53"/>
      <c r="AJ10" s="148" t="str">
        <f>IF(A10&gt;0,A10,"")</f>
        <v/>
      </c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3"/>
      <c r="BM10" s="52"/>
      <c r="BN10" s="11"/>
      <c r="BO10" s="12"/>
      <c r="BP10" s="51"/>
      <c r="BQ10" s="148" t="str">
        <f>IF($AJ$10&gt;0,$AJ$10,"")</f>
        <v/>
      </c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3"/>
      <c r="CT10" s="52"/>
      <c r="CU10" s="11"/>
      <c r="CV10" s="12"/>
      <c r="CW10" s="51"/>
      <c r="CX10" s="148" t="str">
        <f>IF($AJ$10&gt;0,$AJ$10,"")</f>
        <v/>
      </c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3"/>
      <c r="EA10" s="52"/>
      <c r="EB10" s="23"/>
    </row>
    <row r="11" spans="1:132" ht="45.95" customHeight="1" x14ac:dyDescent="0.35">
      <c r="A11" s="167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6"/>
      <c r="AH11" s="22"/>
      <c r="AI11" s="55"/>
      <c r="AJ11" s="149" t="str">
        <f>IF(A11&gt;0,A11,"")</f>
        <v/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12" t="s">
        <v>51</v>
      </c>
      <c r="BM11" s="52"/>
      <c r="BN11" s="11"/>
      <c r="BO11" s="12"/>
      <c r="BP11" s="51"/>
      <c r="BQ11" s="149" t="str">
        <f>IF($AJ$11&gt;0,$AJ$11,"")</f>
        <v/>
      </c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12" t="s">
        <v>51</v>
      </c>
      <c r="CT11" s="52"/>
      <c r="CU11" s="11"/>
      <c r="CV11" s="12"/>
      <c r="CW11" s="51"/>
      <c r="CX11" s="149" t="str">
        <f>IF($AJ$11&gt;0,$AJ$11,"")</f>
        <v/>
      </c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12" t="s">
        <v>51</v>
      </c>
      <c r="EA11" s="52"/>
      <c r="EB11" s="23"/>
    </row>
    <row r="12" spans="1:132" s="2" customFormat="1" ht="10.35" customHeight="1" x14ac:dyDescent="0.4">
      <c r="A12" s="42" t="s">
        <v>11</v>
      </c>
      <c r="B12" s="43"/>
      <c r="C12" s="44"/>
      <c r="D12" s="42" t="s">
        <v>53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42" t="s">
        <v>12</v>
      </c>
      <c r="W12" s="43"/>
      <c r="X12" s="43"/>
      <c r="Y12" s="43"/>
      <c r="Z12" s="43"/>
      <c r="AA12" s="43"/>
      <c r="AB12" s="43"/>
      <c r="AC12" s="43"/>
      <c r="AD12" s="43"/>
      <c r="AE12" s="44"/>
      <c r="AH12" s="6"/>
      <c r="AI12" s="42" t="s">
        <v>11</v>
      </c>
      <c r="AJ12" s="43"/>
      <c r="AK12" s="44"/>
      <c r="AL12" s="42" t="s">
        <v>53</v>
      </c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4"/>
      <c r="BD12" s="42" t="s">
        <v>12</v>
      </c>
      <c r="BE12" s="43"/>
      <c r="BF12" s="43"/>
      <c r="BG12" s="43"/>
      <c r="BH12" s="43"/>
      <c r="BI12" s="43"/>
      <c r="BJ12" s="43"/>
      <c r="BK12" s="43"/>
      <c r="BL12" s="43"/>
      <c r="BM12" s="44"/>
      <c r="BN12" s="3"/>
      <c r="BO12" s="6"/>
      <c r="BP12" s="42" t="s">
        <v>11</v>
      </c>
      <c r="BQ12" s="43"/>
      <c r="BR12" s="44"/>
      <c r="BS12" s="42" t="s">
        <v>53</v>
      </c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4"/>
      <c r="CK12" s="42" t="s">
        <v>12</v>
      </c>
      <c r="CL12" s="43"/>
      <c r="CM12" s="43"/>
      <c r="CN12" s="43"/>
      <c r="CO12" s="43"/>
      <c r="CP12" s="43"/>
      <c r="CQ12" s="43"/>
      <c r="CR12" s="43"/>
      <c r="CS12" s="43"/>
      <c r="CT12" s="44"/>
      <c r="CU12" s="7"/>
      <c r="CV12" s="6"/>
      <c r="CW12" s="42" t="s">
        <v>11</v>
      </c>
      <c r="CX12" s="43"/>
      <c r="CY12" s="44"/>
      <c r="CZ12" s="42" t="s">
        <v>53</v>
      </c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4"/>
      <c r="DR12" s="42" t="s">
        <v>12</v>
      </c>
      <c r="DS12" s="43"/>
      <c r="DT12" s="43"/>
      <c r="DU12" s="43"/>
      <c r="DV12" s="43"/>
      <c r="DW12" s="43"/>
      <c r="DX12" s="43"/>
      <c r="DY12" s="43"/>
      <c r="DZ12" s="43"/>
      <c r="EA12" s="44"/>
      <c r="EB12" s="7"/>
    </row>
    <row r="13" spans="1:132" ht="17.100000000000001" customHeight="1" x14ac:dyDescent="0.4">
      <c r="A13" s="174"/>
      <c r="B13" s="175"/>
      <c r="C13" s="176"/>
      <c r="D13" s="5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4"/>
      <c r="V13" s="153"/>
      <c r="W13" s="154"/>
      <c r="X13" s="154"/>
      <c r="Y13" s="154"/>
      <c r="Z13" s="154"/>
      <c r="AA13" s="154"/>
      <c r="AB13" s="154"/>
      <c r="AC13" s="154"/>
      <c r="AD13" s="154"/>
      <c r="AE13" s="155"/>
      <c r="AH13" s="22"/>
      <c r="AI13" s="135" t="str">
        <f>IF(A13&gt;0,A13,"")</f>
        <v/>
      </c>
      <c r="AJ13" s="94"/>
      <c r="AK13" s="95"/>
      <c r="AL13" s="53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4"/>
      <c r="BD13" s="53" t="str">
        <f>IF(V13&gt;0,0,"")</f>
        <v/>
      </c>
      <c r="BE13" s="5" t="str">
        <f>IF(V13&gt;0,LEFT(RIGHT(V13,9)),"")</f>
        <v/>
      </c>
      <c r="BF13" s="5" t="str">
        <f>IF(V13&gt;0,LEFT(RIGHT(V13,8)),"")</f>
        <v/>
      </c>
      <c r="BG13" s="5" t="str">
        <f>IF(V13&gt;0,LEFT(RIGHT(V13,7)),"")</f>
        <v/>
      </c>
      <c r="BH13" s="5" t="str">
        <f>IF(V13&gt;0,LEFT(RIGHT(V13,6)),"")</f>
        <v/>
      </c>
      <c r="BI13" s="5" t="str">
        <f>IF(V13&gt;0,LEFT(RIGHT(V13,5)),"")</f>
        <v/>
      </c>
      <c r="BJ13" s="5" t="str">
        <f>IF(V13&gt;0,LEFT(RIGHT(V13,4)),"")</f>
        <v/>
      </c>
      <c r="BK13" s="5" t="str">
        <f>IF(V13&gt;0,LEFT(RIGHT(V13,3)),"")</f>
        <v/>
      </c>
      <c r="BL13" s="5" t="str">
        <f>IF(V13&gt;0,LEFT(RIGHT(V13,2)),"")</f>
        <v/>
      </c>
      <c r="BM13" s="54" t="str">
        <f>IF(V13&gt;0,LEFT(RIGHT(V13,1)),"")</f>
        <v/>
      </c>
      <c r="BN13" s="3"/>
      <c r="BO13" s="6"/>
      <c r="BP13" s="136" t="str">
        <f>IF(AI13&gt;0,AI13,"")</f>
        <v/>
      </c>
      <c r="BQ13" s="93"/>
      <c r="BR13" s="133"/>
      <c r="BS13" s="53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4"/>
      <c r="CK13" s="53" t="str">
        <f t="shared" ref="CK13:CT13" si="0">BD13</f>
        <v/>
      </c>
      <c r="CL13" s="5" t="str">
        <f t="shared" si="0"/>
        <v/>
      </c>
      <c r="CM13" s="5" t="str">
        <f t="shared" si="0"/>
        <v/>
      </c>
      <c r="CN13" s="5" t="str">
        <f t="shared" si="0"/>
        <v/>
      </c>
      <c r="CO13" s="5" t="str">
        <f t="shared" si="0"/>
        <v/>
      </c>
      <c r="CP13" s="5" t="str">
        <f t="shared" si="0"/>
        <v/>
      </c>
      <c r="CQ13" s="5" t="str">
        <f t="shared" si="0"/>
        <v/>
      </c>
      <c r="CR13" s="5" t="str">
        <f t="shared" si="0"/>
        <v/>
      </c>
      <c r="CS13" s="5" t="str">
        <f t="shared" si="0"/>
        <v/>
      </c>
      <c r="CT13" s="54" t="str">
        <f t="shared" si="0"/>
        <v/>
      </c>
      <c r="CU13" s="7"/>
      <c r="CV13" s="6"/>
      <c r="CW13" s="136" t="str">
        <f>IF(AI13&gt;0,AI13,"")</f>
        <v/>
      </c>
      <c r="CX13" s="93"/>
      <c r="CY13" s="133"/>
      <c r="CZ13" s="53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4"/>
      <c r="DR13" s="53" t="str">
        <f t="shared" ref="DR13:EA13" si="1">BD13</f>
        <v/>
      </c>
      <c r="DS13" s="5" t="str">
        <f t="shared" si="1"/>
        <v/>
      </c>
      <c r="DT13" s="5" t="str">
        <f t="shared" si="1"/>
        <v/>
      </c>
      <c r="DU13" s="5" t="str">
        <f t="shared" si="1"/>
        <v/>
      </c>
      <c r="DV13" s="5" t="str">
        <f t="shared" si="1"/>
        <v/>
      </c>
      <c r="DW13" s="5" t="str">
        <f t="shared" si="1"/>
        <v/>
      </c>
      <c r="DX13" s="5" t="str">
        <f t="shared" si="1"/>
        <v/>
      </c>
      <c r="DY13" s="5" t="str">
        <f t="shared" si="1"/>
        <v/>
      </c>
      <c r="DZ13" s="5" t="str">
        <f t="shared" si="1"/>
        <v/>
      </c>
      <c r="EA13" s="54" t="str">
        <f t="shared" si="1"/>
        <v/>
      </c>
      <c r="EB13" s="23"/>
    </row>
    <row r="14" spans="1:132" ht="9.75" customHeight="1" x14ac:dyDescent="0.4">
      <c r="A14" s="42" t="s">
        <v>13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/>
      <c r="S14" s="42" t="s">
        <v>41</v>
      </c>
      <c r="T14" s="43"/>
      <c r="U14" s="43"/>
      <c r="V14" s="43"/>
      <c r="W14" s="43"/>
      <c r="X14" s="43"/>
      <c r="Y14" s="43"/>
      <c r="Z14" s="62"/>
      <c r="AA14" s="43"/>
      <c r="AB14" s="43"/>
      <c r="AC14" s="43"/>
      <c r="AD14" s="43"/>
      <c r="AE14" s="44"/>
      <c r="AH14" s="22"/>
      <c r="AI14" s="42" t="s">
        <v>13</v>
      </c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4"/>
      <c r="BA14" s="42" t="s">
        <v>41</v>
      </c>
      <c r="BB14" s="43"/>
      <c r="BC14" s="43"/>
      <c r="BD14" s="43"/>
      <c r="BE14" s="43"/>
      <c r="BF14" s="43"/>
      <c r="BG14" s="43"/>
      <c r="BH14" s="62"/>
      <c r="BI14" s="43"/>
      <c r="BJ14" s="43"/>
      <c r="BK14" s="43"/>
      <c r="BL14" s="43"/>
      <c r="BM14" s="44"/>
      <c r="BN14" s="3"/>
      <c r="BO14" s="6"/>
      <c r="BP14" s="42" t="s">
        <v>13</v>
      </c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4"/>
      <c r="CH14" s="42" t="s">
        <v>41</v>
      </c>
      <c r="CI14" s="43"/>
      <c r="CJ14" s="43"/>
      <c r="CK14" s="43"/>
      <c r="CL14" s="43"/>
      <c r="CM14" s="43"/>
      <c r="CN14" s="43"/>
      <c r="CO14" s="62"/>
      <c r="CP14" s="43"/>
      <c r="CQ14" s="43"/>
      <c r="CR14" s="43"/>
      <c r="CS14" s="43"/>
      <c r="CT14" s="44"/>
      <c r="CU14" s="7"/>
      <c r="CV14" s="6"/>
      <c r="CW14" s="42" t="s">
        <v>13</v>
      </c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4"/>
      <c r="DO14" s="42" t="s">
        <v>41</v>
      </c>
      <c r="DP14" s="43"/>
      <c r="DQ14" s="43"/>
      <c r="DR14" s="43"/>
      <c r="DS14" s="43"/>
      <c r="DT14" s="43"/>
      <c r="DU14" s="43"/>
      <c r="DV14" s="62"/>
      <c r="DW14" s="43"/>
      <c r="DX14" s="43"/>
      <c r="DY14" s="43"/>
      <c r="DZ14" s="43"/>
      <c r="EA14" s="44"/>
      <c r="EB14" s="23"/>
    </row>
    <row r="15" spans="1:132" ht="18.600000000000001" customHeight="1" x14ac:dyDescent="0.4">
      <c r="A15" s="156" t="str">
        <f>IF(J15&gt;0,EDATE(J15,-12)+1,"")</f>
        <v/>
      </c>
      <c r="B15" s="157"/>
      <c r="C15" s="157"/>
      <c r="D15" s="157"/>
      <c r="E15" s="157"/>
      <c r="F15" s="157"/>
      <c r="G15" s="157"/>
      <c r="H15" s="157"/>
      <c r="I15" s="60" t="s">
        <v>2</v>
      </c>
      <c r="J15" s="158"/>
      <c r="K15" s="158"/>
      <c r="L15" s="158"/>
      <c r="M15" s="158"/>
      <c r="N15" s="158"/>
      <c r="O15" s="158"/>
      <c r="P15" s="158"/>
      <c r="Q15" s="158"/>
      <c r="R15" s="61" t="s">
        <v>1</v>
      </c>
      <c r="S15" s="162"/>
      <c r="T15" s="163"/>
      <c r="U15" s="163"/>
      <c r="V15" s="163"/>
      <c r="W15" s="163"/>
      <c r="X15" s="163"/>
      <c r="Y15" s="43" t="s">
        <v>42</v>
      </c>
      <c r="Z15" s="163"/>
      <c r="AA15" s="163"/>
      <c r="AB15" s="163"/>
      <c r="AC15" s="163"/>
      <c r="AD15" s="163"/>
      <c r="AE15" s="64" t="s">
        <v>43</v>
      </c>
      <c r="AH15" s="22"/>
      <c r="AI15" s="92" t="str">
        <f>IF(A15&gt;0,A15,"")</f>
        <v/>
      </c>
      <c r="AJ15" s="93"/>
      <c r="AK15" s="59" t="s">
        <v>38</v>
      </c>
      <c r="AL15" s="103" t="str">
        <f>IF(A15&gt;0,A15,"")</f>
        <v/>
      </c>
      <c r="AM15" s="103"/>
      <c r="AN15" s="59" t="s">
        <v>38</v>
      </c>
      <c r="AO15" s="104" t="str">
        <f>IF(A15&gt;0,A15,"")</f>
        <v/>
      </c>
      <c r="AP15" s="104"/>
      <c r="AQ15" s="60" t="s">
        <v>39</v>
      </c>
      <c r="AR15" s="93" t="str">
        <f>IF(J15&gt;0,J15,"")</f>
        <v/>
      </c>
      <c r="AS15" s="93"/>
      <c r="AT15" s="59" t="s">
        <v>38</v>
      </c>
      <c r="AU15" s="103" t="str">
        <f>IF(J15&gt;0,J15,"")</f>
        <v/>
      </c>
      <c r="AV15" s="103"/>
      <c r="AW15" s="59" t="s">
        <v>38</v>
      </c>
      <c r="AX15" s="104" t="str">
        <f>IF(J15&gt;0,J15,"")</f>
        <v/>
      </c>
      <c r="AY15" s="104"/>
      <c r="AZ15" s="61" t="s">
        <v>40</v>
      </c>
      <c r="BA15" s="42" t="str">
        <f>IF(S15&gt;0,S15,"")</f>
        <v/>
      </c>
      <c r="BB15" s="43"/>
      <c r="BC15" s="43"/>
      <c r="BD15" s="43"/>
      <c r="BE15" s="43"/>
      <c r="BF15" s="43"/>
      <c r="BG15" s="43" t="s">
        <v>42</v>
      </c>
      <c r="BH15" s="43" t="str">
        <f>IF(Z15&gt;0,Z15,"")</f>
        <v/>
      </c>
      <c r="BI15" s="43"/>
      <c r="BJ15" s="43"/>
      <c r="BK15" s="43"/>
      <c r="BL15" s="43"/>
      <c r="BM15" s="64" t="s">
        <v>43</v>
      </c>
      <c r="BN15" s="35"/>
      <c r="BO15" s="36"/>
      <c r="BP15" s="92" t="str">
        <f>IF(AI15&gt;0,AI15,"")</f>
        <v/>
      </c>
      <c r="BQ15" s="93"/>
      <c r="BR15" s="59" t="s">
        <v>38</v>
      </c>
      <c r="BS15" s="103" t="str">
        <f>IF(AL15&gt;0,AL15,"")</f>
        <v/>
      </c>
      <c r="BT15" s="103"/>
      <c r="BU15" s="59" t="s">
        <v>38</v>
      </c>
      <c r="BV15" s="104" t="str">
        <f>IF(AO15&gt;0,AO15,"")</f>
        <v/>
      </c>
      <c r="BW15" s="104"/>
      <c r="BX15" s="60" t="s">
        <v>39</v>
      </c>
      <c r="BY15" s="93" t="str">
        <f>IF(AR15&gt;0,AR15,"")</f>
        <v/>
      </c>
      <c r="BZ15" s="93"/>
      <c r="CA15" s="59" t="s">
        <v>38</v>
      </c>
      <c r="CB15" s="103" t="str">
        <f>IF(AU15&gt;0,AU15,"")</f>
        <v/>
      </c>
      <c r="CC15" s="103"/>
      <c r="CD15" s="59" t="s">
        <v>38</v>
      </c>
      <c r="CE15" s="104" t="str">
        <f>IF(AX15&gt;0,AX15,"")</f>
        <v/>
      </c>
      <c r="CF15" s="104"/>
      <c r="CG15" s="61" t="s">
        <v>40</v>
      </c>
      <c r="CH15" s="42" t="str">
        <f>IF(BA15&gt;0,BA15,"")</f>
        <v/>
      </c>
      <c r="CI15" s="43"/>
      <c r="CJ15" s="43"/>
      <c r="CK15" s="43"/>
      <c r="CL15" s="43"/>
      <c r="CM15" s="43"/>
      <c r="CN15" s="43" t="s">
        <v>42</v>
      </c>
      <c r="CO15" s="43" t="str">
        <f>IF(BH15&gt;0,BH15,"")</f>
        <v/>
      </c>
      <c r="CP15" s="43"/>
      <c r="CQ15" s="43"/>
      <c r="CR15" s="43"/>
      <c r="CS15" s="43"/>
      <c r="CT15" s="64" t="s">
        <v>43</v>
      </c>
      <c r="CU15" s="37"/>
      <c r="CV15" s="36"/>
      <c r="CW15" s="92" t="str">
        <f>IF(AI15&gt;0,AI15,"")</f>
        <v/>
      </c>
      <c r="CX15" s="93"/>
      <c r="CY15" s="59" t="s">
        <v>38</v>
      </c>
      <c r="CZ15" s="103" t="str">
        <f>IF(AL15&gt;0,AL15,"")</f>
        <v/>
      </c>
      <c r="DA15" s="103"/>
      <c r="DB15" s="59" t="s">
        <v>38</v>
      </c>
      <c r="DC15" s="104" t="str">
        <f>IF(AO15&gt;0,AO15,"")</f>
        <v/>
      </c>
      <c r="DD15" s="104"/>
      <c r="DE15" s="60" t="s">
        <v>39</v>
      </c>
      <c r="DF15" s="93" t="str">
        <f>IF(AR15&gt;0,AR15,"")</f>
        <v/>
      </c>
      <c r="DG15" s="93"/>
      <c r="DH15" s="59" t="s">
        <v>38</v>
      </c>
      <c r="DI15" s="103" t="str">
        <f>IF(AU15&gt;0,AU15,"")</f>
        <v/>
      </c>
      <c r="DJ15" s="103"/>
      <c r="DK15" s="59" t="s">
        <v>38</v>
      </c>
      <c r="DL15" s="104" t="str">
        <f>IF(AX15&gt;0,AX15,"")</f>
        <v/>
      </c>
      <c r="DM15" s="104"/>
      <c r="DN15" s="61" t="s">
        <v>40</v>
      </c>
      <c r="DO15" s="42" t="str">
        <f>IF(BA15&gt;0,BA15,"")</f>
        <v/>
      </c>
      <c r="DP15" s="43"/>
      <c r="DQ15" s="43"/>
      <c r="DR15" s="43"/>
      <c r="DS15" s="43"/>
      <c r="DT15" s="43"/>
      <c r="DU15" s="43" t="s">
        <v>42</v>
      </c>
      <c r="DV15" s="43" t="str">
        <f>IF(BH15&gt;0,BH15,"")</f>
        <v/>
      </c>
      <c r="DW15" s="63"/>
      <c r="DX15" s="63"/>
      <c r="DY15" s="63"/>
      <c r="DZ15" s="63"/>
      <c r="EA15" s="64" t="s">
        <v>43</v>
      </c>
      <c r="EB15" s="23"/>
    </row>
    <row r="16" spans="1:132" ht="9.1999999999999993" customHeight="1" x14ac:dyDescent="0.4">
      <c r="A16" s="67"/>
      <c r="B16" s="68"/>
      <c r="C16" s="68"/>
      <c r="D16" s="68"/>
      <c r="E16" s="68"/>
      <c r="F16" s="68"/>
      <c r="G16" s="68"/>
      <c r="H16" s="67"/>
      <c r="I16" s="69"/>
      <c r="J16" s="67"/>
      <c r="K16" s="69" t="s">
        <v>16</v>
      </c>
      <c r="L16" s="67"/>
      <c r="M16" s="69" t="s">
        <v>15</v>
      </c>
      <c r="N16" s="67"/>
      <c r="O16" s="69" t="s">
        <v>19</v>
      </c>
      <c r="P16" s="67"/>
      <c r="Q16" s="69" t="s">
        <v>17</v>
      </c>
      <c r="R16" s="67"/>
      <c r="S16" s="69" t="s">
        <v>16</v>
      </c>
      <c r="T16" s="68"/>
      <c r="U16" s="69" t="s">
        <v>15</v>
      </c>
      <c r="V16" s="67"/>
      <c r="W16" s="69" t="s">
        <v>18</v>
      </c>
      <c r="X16" s="67"/>
      <c r="Y16" s="69" t="s">
        <v>17</v>
      </c>
      <c r="Z16" s="68"/>
      <c r="AA16" s="69" t="s">
        <v>16</v>
      </c>
      <c r="AB16" s="67"/>
      <c r="AC16" s="69" t="s">
        <v>15</v>
      </c>
      <c r="AD16" s="67"/>
      <c r="AE16" s="69" t="s">
        <v>14</v>
      </c>
      <c r="AH16" s="22"/>
      <c r="AI16" s="67"/>
      <c r="AJ16" s="68"/>
      <c r="AK16" s="68"/>
      <c r="AL16" s="68"/>
      <c r="AM16" s="68"/>
      <c r="AN16" s="68"/>
      <c r="AO16" s="69"/>
      <c r="AP16" s="67"/>
      <c r="AQ16" s="69"/>
      <c r="AR16" s="67"/>
      <c r="AS16" s="69" t="s">
        <v>16</v>
      </c>
      <c r="AT16" s="67"/>
      <c r="AU16" s="69" t="s">
        <v>15</v>
      </c>
      <c r="AV16" s="67"/>
      <c r="AW16" s="69" t="s">
        <v>19</v>
      </c>
      <c r="AX16" s="67"/>
      <c r="AY16" s="69" t="s">
        <v>17</v>
      </c>
      <c r="AZ16" s="67"/>
      <c r="BA16" s="69" t="s">
        <v>16</v>
      </c>
      <c r="BB16" s="68"/>
      <c r="BC16" s="69" t="s">
        <v>15</v>
      </c>
      <c r="BD16" s="67"/>
      <c r="BE16" s="69" t="s">
        <v>18</v>
      </c>
      <c r="BF16" s="67"/>
      <c r="BG16" s="69" t="s">
        <v>17</v>
      </c>
      <c r="BH16" s="68"/>
      <c r="BI16" s="69" t="s">
        <v>16</v>
      </c>
      <c r="BJ16" s="67"/>
      <c r="BK16" s="69" t="s">
        <v>15</v>
      </c>
      <c r="BL16" s="67"/>
      <c r="BM16" s="69" t="s">
        <v>14</v>
      </c>
      <c r="BN16" s="14"/>
      <c r="BO16" s="15"/>
      <c r="BP16" s="67"/>
      <c r="BQ16" s="68"/>
      <c r="BR16" s="68"/>
      <c r="BS16" s="68"/>
      <c r="BT16" s="68"/>
      <c r="BU16" s="68"/>
      <c r="BV16" s="68"/>
      <c r="BW16" s="67"/>
      <c r="BX16" s="69"/>
      <c r="BY16" s="67"/>
      <c r="BZ16" s="69" t="s">
        <v>16</v>
      </c>
      <c r="CA16" s="67"/>
      <c r="CB16" s="69" t="s">
        <v>15</v>
      </c>
      <c r="CC16" s="68"/>
      <c r="CD16" s="69" t="s">
        <v>19</v>
      </c>
      <c r="CE16" s="67"/>
      <c r="CF16" s="69" t="s">
        <v>17</v>
      </c>
      <c r="CG16" s="67"/>
      <c r="CH16" s="69" t="s">
        <v>16</v>
      </c>
      <c r="CI16" s="68"/>
      <c r="CJ16" s="69" t="s">
        <v>15</v>
      </c>
      <c r="CK16" s="67"/>
      <c r="CL16" s="69" t="s">
        <v>18</v>
      </c>
      <c r="CM16" s="67"/>
      <c r="CN16" s="69" t="s">
        <v>17</v>
      </c>
      <c r="CO16" s="68"/>
      <c r="CP16" s="69" t="s">
        <v>16</v>
      </c>
      <c r="CQ16" s="67"/>
      <c r="CR16" s="69" t="s">
        <v>15</v>
      </c>
      <c r="CS16" s="67"/>
      <c r="CT16" s="69" t="s">
        <v>14</v>
      </c>
      <c r="CU16" s="14"/>
      <c r="CV16" s="15"/>
      <c r="CW16" s="67"/>
      <c r="CX16" s="68"/>
      <c r="CY16" s="68"/>
      <c r="CZ16" s="68"/>
      <c r="DA16" s="68"/>
      <c r="DB16" s="68"/>
      <c r="DC16" s="68"/>
      <c r="DD16" s="67"/>
      <c r="DE16" s="69"/>
      <c r="DF16" s="56"/>
      <c r="DG16" s="57" t="s">
        <v>16</v>
      </c>
      <c r="DH16" s="58"/>
      <c r="DI16" s="69" t="s">
        <v>15</v>
      </c>
      <c r="DJ16" s="56"/>
      <c r="DK16" s="57" t="s">
        <v>19</v>
      </c>
      <c r="DL16" s="58"/>
      <c r="DM16" s="57" t="s">
        <v>17</v>
      </c>
      <c r="DN16" s="58"/>
      <c r="DO16" s="69" t="s">
        <v>16</v>
      </c>
      <c r="DP16" s="56"/>
      <c r="DQ16" s="57" t="s">
        <v>15</v>
      </c>
      <c r="DR16" s="58"/>
      <c r="DS16" s="57" t="s">
        <v>18</v>
      </c>
      <c r="DT16" s="58"/>
      <c r="DU16" s="69" t="s">
        <v>17</v>
      </c>
      <c r="DV16" s="56"/>
      <c r="DW16" s="57" t="s">
        <v>16</v>
      </c>
      <c r="DX16" s="58"/>
      <c r="DY16" s="57" t="s">
        <v>15</v>
      </c>
      <c r="DZ16" s="58"/>
      <c r="EA16" s="69" t="s">
        <v>14</v>
      </c>
      <c r="EB16" s="23"/>
    </row>
    <row r="17" spans="1:132" ht="23.1" customHeight="1" x14ac:dyDescent="0.4">
      <c r="A17" s="79" t="s">
        <v>3</v>
      </c>
      <c r="B17" s="80"/>
      <c r="C17" s="80"/>
      <c r="D17" s="80"/>
      <c r="E17" s="80"/>
      <c r="F17" s="80"/>
      <c r="G17" s="72"/>
      <c r="H17" s="71" t="s">
        <v>20</v>
      </c>
      <c r="I17" s="72"/>
      <c r="J17" s="159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1"/>
      <c r="AH17" s="22"/>
      <c r="AI17" s="79" t="s">
        <v>3</v>
      </c>
      <c r="AJ17" s="80"/>
      <c r="AK17" s="80"/>
      <c r="AL17" s="80"/>
      <c r="AM17" s="80"/>
      <c r="AN17" s="80"/>
      <c r="AO17" s="72"/>
      <c r="AP17" s="71" t="s">
        <v>20</v>
      </c>
      <c r="AQ17" s="72"/>
      <c r="AR17" s="79" t="str">
        <f>IF(J17&gt;=10000000000,INT(MOD(SIGN(J17)*J17/10000000000,10)),"")</f>
        <v/>
      </c>
      <c r="AS17" s="72"/>
      <c r="AT17" s="79" t="str">
        <f>IF(J17&gt;=1000000000,INT(MOD(SIGN(J17)*J17/1000000000,10)),"")</f>
        <v/>
      </c>
      <c r="AU17" s="72"/>
      <c r="AV17" s="79" t="str">
        <f>IF(J17&gt;=100000000,INT(MOD(SIGN(J17)*J17/100000000,10)),"")</f>
        <v/>
      </c>
      <c r="AW17" s="72"/>
      <c r="AX17" s="79" t="str">
        <f>IF(J17&gt;=10000000,INT(MOD(SIGN(J17)*J17/10000000,10)),"")</f>
        <v/>
      </c>
      <c r="AY17" s="72"/>
      <c r="AZ17" s="79" t="str">
        <f>IF(J17&gt;=1000000,INT(MOD(SIGN(J17)*J17/1000000,10)),"")</f>
        <v/>
      </c>
      <c r="BA17" s="72"/>
      <c r="BB17" s="79" t="str">
        <f>IF(J17&gt;=100000,INT(MOD(SIGN(J17)*J17/100000,10)),"")</f>
        <v/>
      </c>
      <c r="BC17" s="72"/>
      <c r="BD17" s="79" t="str">
        <f>IF(J17&gt;=10000,INT(MOD(SIGN(J17)*J17/10000,10)),"")</f>
        <v/>
      </c>
      <c r="BE17" s="72"/>
      <c r="BF17" s="79" t="str">
        <f>IF(J17&gt;=1000,INT(MOD(SIGN(J17)*J17/1000,10)),"")</f>
        <v/>
      </c>
      <c r="BG17" s="72"/>
      <c r="BH17" s="79" t="str">
        <f>IF(J17&gt;=100,INT(MOD(SIGN(J17)*J17/100,10)),"")</f>
        <v/>
      </c>
      <c r="BI17" s="72"/>
      <c r="BJ17" s="79" t="str">
        <f>IF(J17&gt;=10,INT(MOD(SIGN(J17)*J17/10,10)),"")</f>
        <v/>
      </c>
      <c r="BK17" s="72"/>
      <c r="BL17" s="79" t="str">
        <f>IF(J17&gt;=1,INT(MOD(SIGN(J17)*J17/1,10)),"")</f>
        <v/>
      </c>
      <c r="BM17" s="72"/>
      <c r="BN17" s="3"/>
      <c r="BO17" s="6"/>
      <c r="BP17" s="79" t="s">
        <v>21</v>
      </c>
      <c r="BQ17" s="80"/>
      <c r="BR17" s="80"/>
      <c r="BS17" s="80"/>
      <c r="BT17" s="80"/>
      <c r="BU17" s="80"/>
      <c r="BV17" s="80"/>
      <c r="BW17" s="71" t="s">
        <v>20</v>
      </c>
      <c r="BX17" s="72"/>
      <c r="BY17" s="79" t="str">
        <f>IF(AR17&gt;-1,AR17,"")</f>
        <v/>
      </c>
      <c r="BZ17" s="72"/>
      <c r="CA17" s="79" t="str">
        <f>IF(AT17&gt;-1,AT17,"")</f>
        <v/>
      </c>
      <c r="CB17" s="72"/>
      <c r="CC17" s="79" t="str">
        <f>IF(AV17&gt;-1,AV17,"")</f>
        <v/>
      </c>
      <c r="CD17" s="72"/>
      <c r="CE17" s="79" t="str">
        <f>IF(AX17&gt;-1,AX17,"")</f>
        <v/>
      </c>
      <c r="CF17" s="72"/>
      <c r="CG17" s="79" t="str">
        <f>IF(AZ17&gt;-1,AZ17,"")</f>
        <v/>
      </c>
      <c r="CH17" s="72"/>
      <c r="CI17" s="79" t="str">
        <f>IF(BB17&gt;-1,BB17,"")</f>
        <v/>
      </c>
      <c r="CJ17" s="72"/>
      <c r="CK17" s="79" t="str">
        <f>IF(BD17&gt;-1,BD17,"")</f>
        <v/>
      </c>
      <c r="CL17" s="72"/>
      <c r="CM17" s="79" t="str">
        <f>IF(BF17&gt;-1,BF17,"")</f>
        <v/>
      </c>
      <c r="CN17" s="72"/>
      <c r="CO17" s="79" t="str">
        <f>IF(BH17&gt;-1,BH17,"")</f>
        <v/>
      </c>
      <c r="CP17" s="72"/>
      <c r="CQ17" s="79" t="str">
        <f>IF(BJ17&gt;-1,BJ17,"")</f>
        <v/>
      </c>
      <c r="CR17" s="72"/>
      <c r="CS17" s="79" t="str">
        <f>IF(BL17&gt;-1,BL17,"")</f>
        <v/>
      </c>
      <c r="CT17" s="72"/>
      <c r="CU17" s="7"/>
      <c r="CV17" s="6"/>
      <c r="CW17" s="79" t="s">
        <v>3</v>
      </c>
      <c r="CX17" s="80"/>
      <c r="CY17" s="80"/>
      <c r="CZ17" s="80"/>
      <c r="DA17" s="80"/>
      <c r="DB17" s="80"/>
      <c r="DC17" s="80"/>
      <c r="DD17" s="71" t="s">
        <v>20</v>
      </c>
      <c r="DE17" s="72"/>
      <c r="DF17" s="79" t="str">
        <f>IF(AR17&gt;-1,AR17,"")</f>
        <v/>
      </c>
      <c r="DG17" s="72"/>
      <c r="DH17" s="79" t="str">
        <f>IF(AT17&gt;-1,AT17,"")</f>
        <v/>
      </c>
      <c r="DI17" s="72"/>
      <c r="DJ17" s="79" t="str">
        <f t="shared" ref="DJ17" si="2">IF(AV17&gt;-1,AV17,"")</f>
        <v/>
      </c>
      <c r="DK17" s="72"/>
      <c r="DL17" s="79" t="str">
        <f t="shared" ref="DL17" si="3">IF(AX17&gt;-1,AX17,"")</f>
        <v/>
      </c>
      <c r="DM17" s="72"/>
      <c r="DN17" s="79" t="str">
        <f t="shared" ref="DN17" si="4">IF(AZ17&gt;-1,AZ17,"")</f>
        <v/>
      </c>
      <c r="DO17" s="72"/>
      <c r="DP17" s="79" t="str">
        <f t="shared" ref="DP17" si="5">IF(BB17&gt;-1,BB17,"")</f>
        <v/>
      </c>
      <c r="DQ17" s="72"/>
      <c r="DR17" s="79" t="str">
        <f t="shared" ref="DR17" si="6">IF(BD17&gt;-1,BD17,"")</f>
        <v/>
      </c>
      <c r="DS17" s="72"/>
      <c r="DT17" s="79" t="str">
        <f t="shared" ref="DT17" si="7">IF(BF17&gt;-1,BF17,"")</f>
        <v/>
      </c>
      <c r="DU17" s="72"/>
      <c r="DV17" s="79" t="str">
        <f t="shared" ref="DV17" si="8">IF(BH17&gt;-1,BH17,"")</f>
        <v/>
      </c>
      <c r="DW17" s="72"/>
      <c r="DX17" s="79" t="str">
        <f t="shared" ref="DX17" si="9">IF(BJ17&gt;-1,BJ17,"")</f>
        <v/>
      </c>
      <c r="DY17" s="72"/>
      <c r="DZ17" s="79" t="str">
        <f t="shared" ref="DZ17" si="10">IF(BL17&gt;-1,BL17,"")</f>
        <v/>
      </c>
      <c r="EA17" s="72"/>
      <c r="EB17" s="23"/>
    </row>
    <row r="18" spans="1:132" ht="23.1" customHeight="1" x14ac:dyDescent="0.4">
      <c r="A18" s="42" t="s">
        <v>4</v>
      </c>
      <c r="B18" s="43"/>
      <c r="C18" s="43"/>
      <c r="D18" s="43"/>
      <c r="E18" s="43"/>
      <c r="F18" s="43"/>
      <c r="G18" s="44"/>
      <c r="H18" s="70" t="s">
        <v>24</v>
      </c>
      <c r="I18" s="44"/>
      <c r="J18" s="168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70"/>
      <c r="AH18" s="22"/>
      <c r="AI18" s="42" t="s">
        <v>4</v>
      </c>
      <c r="AJ18" s="43"/>
      <c r="AK18" s="43"/>
      <c r="AL18" s="43"/>
      <c r="AM18" s="43"/>
      <c r="AN18" s="43"/>
      <c r="AO18" s="44"/>
      <c r="AP18" s="70" t="s">
        <v>24</v>
      </c>
      <c r="AQ18" s="44"/>
      <c r="AR18" s="79" t="str">
        <f>IF(J18&gt;=10000000000,INT(MOD(SIGN(J18)*J18/10000000000,10)),"")</f>
        <v/>
      </c>
      <c r="AS18" s="72"/>
      <c r="AT18" s="79" t="str">
        <f>IF(J18&gt;=1000000000,INT(MOD(SIGN(J18)*J18/1000000000,10)),"")</f>
        <v/>
      </c>
      <c r="AU18" s="72"/>
      <c r="AV18" s="79" t="str">
        <f>IF(J18&gt;=100000000,INT(MOD(SIGN(J18)*J18/100000000,10)),"")</f>
        <v/>
      </c>
      <c r="AW18" s="72"/>
      <c r="AX18" s="79" t="str">
        <f>IF(J18&gt;=10000000,INT(MOD(SIGN(J18)*J18/10000000,10)),"")</f>
        <v/>
      </c>
      <c r="AY18" s="72"/>
      <c r="AZ18" s="79" t="str">
        <f>IF(J18&gt;=1000000,INT(MOD(SIGN(J18)*J18/1000000,10)),"")</f>
        <v/>
      </c>
      <c r="BA18" s="72"/>
      <c r="BB18" s="79" t="str">
        <f>IF(J18&gt;=100000,INT(MOD(SIGN(J18)*J18/100000,10)),"")</f>
        <v/>
      </c>
      <c r="BC18" s="72"/>
      <c r="BD18" s="79" t="str">
        <f>IF(J18&gt;=10000,INT(MOD(SIGN(J18)*J18/10000,10)),"")</f>
        <v/>
      </c>
      <c r="BE18" s="72"/>
      <c r="BF18" s="79" t="str">
        <f>IF(J18&gt;=1000,INT(MOD(SIGN(J18)*J18/1000,10)),"")</f>
        <v/>
      </c>
      <c r="BG18" s="72"/>
      <c r="BH18" s="79" t="str">
        <f>IF(J18&gt;=100,INT(MOD(SIGN(J18)*J18/100,10)),"")</f>
        <v/>
      </c>
      <c r="BI18" s="72"/>
      <c r="BJ18" s="79" t="str">
        <f>IF(J18&gt;=10,INT(MOD(SIGN(J18)*J18/10,10)),"")</f>
        <v/>
      </c>
      <c r="BK18" s="72"/>
      <c r="BL18" s="79" t="str">
        <f>IF(J18&gt;=1,INT(MOD(SIGN(J18)*J18/1,10)),"")</f>
        <v/>
      </c>
      <c r="BM18" s="72"/>
      <c r="BN18" s="3"/>
      <c r="BO18" s="6"/>
      <c r="BP18" s="42" t="s">
        <v>22</v>
      </c>
      <c r="BQ18" s="43"/>
      <c r="BR18" s="43"/>
      <c r="BS18" s="43"/>
      <c r="BT18" s="43"/>
      <c r="BU18" s="43"/>
      <c r="BV18" s="43"/>
      <c r="BW18" s="70" t="s">
        <v>24</v>
      </c>
      <c r="BX18" s="44"/>
      <c r="BY18" s="79" t="str">
        <f t="shared" ref="BY18:BY21" si="11">IF(AR18&gt;-1,AR18,"")</f>
        <v/>
      </c>
      <c r="BZ18" s="72"/>
      <c r="CA18" s="79" t="str">
        <f t="shared" ref="CA18:CA21" si="12">IF(AT18&gt;-1,AT18,"")</f>
        <v/>
      </c>
      <c r="CB18" s="72"/>
      <c r="CC18" s="79" t="str">
        <f t="shared" ref="CC18:CC21" si="13">IF(AV18&gt;-1,AV18,"")</f>
        <v/>
      </c>
      <c r="CD18" s="72"/>
      <c r="CE18" s="79" t="str">
        <f t="shared" ref="CE18:CE21" si="14">IF(AX18&gt;-1,AX18,"")</f>
        <v/>
      </c>
      <c r="CF18" s="72"/>
      <c r="CG18" s="79" t="str">
        <f t="shared" ref="CG18:CG21" si="15">IF(AZ18&gt;-1,AZ18,"")</f>
        <v/>
      </c>
      <c r="CH18" s="72"/>
      <c r="CI18" s="79" t="str">
        <f t="shared" ref="CI18:CI21" si="16">IF(BB18&gt;-1,BB18,"")</f>
        <v/>
      </c>
      <c r="CJ18" s="72"/>
      <c r="CK18" s="79" t="str">
        <f t="shared" ref="CK18:CK21" si="17">IF(BD18&gt;-1,BD18,"")</f>
        <v/>
      </c>
      <c r="CL18" s="72"/>
      <c r="CM18" s="79" t="str">
        <f t="shared" ref="CM18:CM21" si="18">IF(BF18&gt;-1,BF18,"")</f>
        <v/>
      </c>
      <c r="CN18" s="72"/>
      <c r="CO18" s="79" t="str">
        <f t="shared" ref="CO18:CO21" si="19">IF(BH18&gt;-1,BH18,"")</f>
        <v/>
      </c>
      <c r="CP18" s="72"/>
      <c r="CQ18" s="79" t="str">
        <f t="shared" ref="CQ18:CQ21" si="20">IF(BJ18&gt;-1,BJ18,"")</f>
        <v/>
      </c>
      <c r="CR18" s="72"/>
      <c r="CS18" s="79" t="str">
        <f t="shared" ref="CS18:CS21" si="21">IF(BL18&gt;-1,BL18,"")</f>
        <v/>
      </c>
      <c r="CT18" s="72"/>
      <c r="CU18" s="7"/>
      <c r="CV18" s="6"/>
      <c r="CW18" s="42" t="s">
        <v>4</v>
      </c>
      <c r="CX18" s="43"/>
      <c r="CY18" s="43"/>
      <c r="CZ18" s="43"/>
      <c r="DA18" s="43"/>
      <c r="DB18" s="43"/>
      <c r="DC18" s="43"/>
      <c r="DD18" s="70" t="s">
        <v>24</v>
      </c>
      <c r="DE18" s="44"/>
      <c r="DF18" s="79" t="str">
        <f t="shared" ref="DF18:DF21" si="22">IF(AR18&gt;-1,AR18,"")</f>
        <v/>
      </c>
      <c r="DG18" s="72"/>
      <c r="DH18" s="79" t="str">
        <f t="shared" ref="DH18:DH21" si="23">IF(AT18&gt;-1,AT18,"")</f>
        <v/>
      </c>
      <c r="DI18" s="72"/>
      <c r="DJ18" s="79" t="str">
        <f t="shared" ref="DJ18:DJ21" si="24">IF(AV18&gt;-1,AV18,"")</f>
        <v/>
      </c>
      <c r="DK18" s="72"/>
      <c r="DL18" s="79" t="str">
        <f t="shared" ref="DL18:DL21" si="25">IF(AX18&gt;-1,AX18,"")</f>
        <v/>
      </c>
      <c r="DM18" s="72"/>
      <c r="DN18" s="79" t="str">
        <f t="shared" ref="DN18:DN21" si="26">IF(AZ18&gt;-1,AZ18,"")</f>
        <v/>
      </c>
      <c r="DO18" s="72"/>
      <c r="DP18" s="79" t="str">
        <f>IF(BB18&gt;-1,BB18,"")</f>
        <v/>
      </c>
      <c r="DQ18" s="72"/>
      <c r="DR18" s="79" t="str">
        <f>IF(BD18&gt;-1,BD18,"")</f>
        <v/>
      </c>
      <c r="DS18" s="72"/>
      <c r="DT18" s="79" t="str">
        <f t="shared" ref="DT18:DT21" si="27">IF(BF18&gt;-1,BF18,"")</f>
        <v/>
      </c>
      <c r="DU18" s="72"/>
      <c r="DV18" s="79" t="str">
        <f t="shared" ref="DV18:DV21" si="28">IF(BH18&gt;-1,BH18,"")</f>
        <v/>
      </c>
      <c r="DW18" s="72"/>
      <c r="DX18" s="79" t="str">
        <f t="shared" ref="DX18:DX21" si="29">IF(BJ18&gt;-1,BJ18,"")</f>
        <v/>
      </c>
      <c r="DY18" s="72"/>
      <c r="DZ18" s="79" t="str">
        <f t="shared" ref="DZ18:DZ21" si="30">IF(BL18&gt;-1,BL18,"")</f>
        <v/>
      </c>
      <c r="EA18" s="72"/>
      <c r="EB18" s="23"/>
    </row>
    <row r="19" spans="1:132" ht="23.1" customHeight="1" x14ac:dyDescent="0.4">
      <c r="A19" s="42" t="s">
        <v>23</v>
      </c>
      <c r="B19" s="43"/>
      <c r="C19" s="43"/>
      <c r="D19" s="43"/>
      <c r="E19" s="43"/>
      <c r="F19" s="43"/>
      <c r="G19" s="44"/>
      <c r="H19" s="70" t="s">
        <v>25</v>
      </c>
      <c r="I19" s="44"/>
      <c r="J19" s="168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70"/>
      <c r="AH19" s="22"/>
      <c r="AI19" s="42" t="s">
        <v>23</v>
      </c>
      <c r="AJ19" s="43"/>
      <c r="AK19" s="43"/>
      <c r="AL19" s="43"/>
      <c r="AM19" s="43"/>
      <c r="AN19" s="43"/>
      <c r="AO19" s="44"/>
      <c r="AP19" s="70" t="s">
        <v>25</v>
      </c>
      <c r="AQ19" s="44"/>
      <c r="AR19" s="79" t="str">
        <f t="shared" ref="AR19:AR20" si="31">IF(J19&gt;=10000000000,INT(MOD(SIGN(J19)*J19/10000000000,10)),"")</f>
        <v/>
      </c>
      <c r="AS19" s="72"/>
      <c r="AT19" s="79" t="str">
        <f t="shared" ref="AT19:AT21" si="32">IF(J19&gt;=1000000000,INT(MOD(SIGN(J19)*J19/1000000000,10)),"")</f>
        <v/>
      </c>
      <c r="AU19" s="72"/>
      <c r="AV19" s="79" t="str">
        <f t="shared" ref="AV19:AV21" si="33">IF(J19&gt;=100000000,INT(MOD(SIGN(J19)*J19/100000000,10)),"")</f>
        <v/>
      </c>
      <c r="AW19" s="72"/>
      <c r="AX19" s="79" t="str">
        <f t="shared" ref="AX19:AX21" si="34">IF(J19&gt;=10000000,INT(MOD(SIGN(J19)*J19/10000000,10)),"")</f>
        <v/>
      </c>
      <c r="AY19" s="72"/>
      <c r="AZ19" s="79" t="str">
        <f t="shared" ref="AZ19:AZ21" si="35">IF(J19&gt;=1000000,INT(MOD(SIGN(J19)*J19/1000000,10)),"")</f>
        <v/>
      </c>
      <c r="BA19" s="72"/>
      <c r="BB19" s="79" t="str">
        <f t="shared" ref="BB19:BB21" si="36">IF(J19&gt;=100000,INT(MOD(SIGN(J19)*J19/100000,10)),"")</f>
        <v/>
      </c>
      <c r="BC19" s="72"/>
      <c r="BD19" s="79" t="str">
        <f t="shared" ref="BD19:BD21" si="37">IF(J19&gt;=10000,INT(MOD(SIGN(J19)*J19/10000,10)),"")</f>
        <v/>
      </c>
      <c r="BE19" s="72"/>
      <c r="BF19" s="79" t="str">
        <f t="shared" ref="BF19:BF21" si="38">IF(J19&gt;=1000,INT(MOD(SIGN(J19)*J19/1000,10)),"")</f>
        <v/>
      </c>
      <c r="BG19" s="72"/>
      <c r="BH19" s="79" t="str">
        <f t="shared" ref="BH19:BH21" si="39">IF(J19&gt;=100,INT(MOD(SIGN(J19)*J19/100,10)),"")</f>
        <v/>
      </c>
      <c r="BI19" s="72"/>
      <c r="BJ19" s="79" t="str">
        <f t="shared" ref="BJ19:BJ21" si="40">IF(J19&gt;=10,INT(MOD(SIGN(J19)*J19/10,10)),"")</f>
        <v/>
      </c>
      <c r="BK19" s="72"/>
      <c r="BL19" s="79" t="str">
        <f t="shared" ref="BL19:BL21" si="41">IF(J19&gt;=1,INT(MOD(SIGN(J19)*J19/1,10)),"")</f>
        <v/>
      </c>
      <c r="BM19" s="72"/>
      <c r="BN19" s="3"/>
      <c r="BO19" s="6"/>
      <c r="BP19" s="42" t="s">
        <v>23</v>
      </c>
      <c r="BQ19" s="43"/>
      <c r="BR19" s="43"/>
      <c r="BS19" s="43"/>
      <c r="BT19" s="43"/>
      <c r="BU19" s="43"/>
      <c r="BV19" s="43"/>
      <c r="BW19" s="70" t="s">
        <v>25</v>
      </c>
      <c r="BX19" s="44"/>
      <c r="BY19" s="79" t="str">
        <f t="shared" si="11"/>
        <v/>
      </c>
      <c r="BZ19" s="72"/>
      <c r="CA19" s="79" t="str">
        <f t="shared" si="12"/>
        <v/>
      </c>
      <c r="CB19" s="72"/>
      <c r="CC19" s="79" t="str">
        <f t="shared" si="13"/>
        <v/>
      </c>
      <c r="CD19" s="72"/>
      <c r="CE19" s="79" t="str">
        <f t="shared" si="14"/>
        <v/>
      </c>
      <c r="CF19" s="72"/>
      <c r="CG19" s="79" t="str">
        <f t="shared" si="15"/>
        <v/>
      </c>
      <c r="CH19" s="72"/>
      <c r="CI19" s="79" t="str">
        <f t="shared" si="16"/>
        <v/>
      </c>
      <c r="CJ19" s="72"/>
      <c r="CK19" s="79" t="str">
        <f t="shared" si="17"/>
        <v/>
      </c>
      <c r="CL19" s="72"/>
      <c r="CM19" s="79" t="str">
        <f t="shared" si="18"/>
        <v/>
      </c>
      <c r="CN19" s="72"/>
      <c r="CO19" s="79" t="str">
        <f t="shared" si="19"/>
        <v/>
      </c>
      <c r="CP19" s="72"/>
      <c r="CQ19" s="79" t="str">
        <f t="shared" si="20"/>
        <v/>
      </c>
      <c r="CR19" s="72"/>
      <c r="CS19" s="79" t="str">
        <f t="shared" si="21"/>
        <v/>
      </c>
      <c r="CT19" s="72"/>
      <c r="CU19" s="7"/>
      <c r="CV19" s="6"/>
      <c r="CW19" s="42" t="s">
        <v>23</v>
      </c>
      <c r="CX19" s="43"/>
      <c r="CY19" s="43"/>
      <c r="CZ19" s="43"/>
      <c r="DA19" s="43"/>
      <c r="DB19" s="43"/>
      <c r="DC19" s="43"/>
      <c r="DD19" s="70" t="s">
        <v>25</v>
      </c>
      <c r="DE19" s="44"/>
      <c r="DF19" s="79" t="str">
        <f t="shared" si="22"/>
        <v/>
      </c>
      <c r="DG19" s="72"/>
      <c r="DH19" s="79" t="str">
        <f t="shared" si="23"/>
        <v/>
      </c>
      <c r="DI19" s="72"/>
      <c r="DJ19" s="79" t="str">
        <f t="shared" si="24"/>
        <v/>
      </c>
      <c r="DK19" s="72"/>
      <c r="DL19" s="79" t="str">
        <f t="shared" si="25"/>
        <v/>
      </c>
      <c r="DM19" s="72"/>
      <c r="DN19" s="79" t="str">
        <f t="shared" si="26"/>
        <v/>
      </c>
      <c r="DO19" s="72"/>
      <c r="DP19" s="79" t="str">
        <f t="shared" ref="DP19:DP21" si="42">IF(BB19&gt;-1,BB19,"")</f>
        <v/>
      </c>
      <c r="DQ19" s="72"/>
      <c r="DR19" s="79" t="str">
        <f t="shared" ref="DR19:DR21" si="43">IF(BD19&gt;-1,BD19,"")</f>
        <v/>
      </c>
      <c r="DS19" s="72"/>
      <c r="DT19" s="79" t="str">
        <f t="shared" si="27"/>
        <v/>
      </c>
      <c r="DU19" s="72"/>
      <c r="DV19" s="79" t="str">
        <f t="shared" si="28"/>
        <v/>
      </c>
      <c r="DW19" s="72"/>
      <c r="DX19" s="79" t="str">
        <f t="shared" si="29"/>
        <v/>
      </c>
      <c r="DY19" s="72"/>
      <c r="DZ19" s="79" t="str">
        <f t="shared" si="30"/>
        <v/>
      </c>
      <c r="EA19" s="72"/>
      <c r="EB19" s="23"/>
    </row>
    <row r="20" spans="1:132" ht="23.1" customHeight="1" x14ac:dyDescent="0.4">
      <c r="A20" s="45" t="s">
        <v>28</v>
      </c>
      <c r="B20" s="46"/>
      <c r="C20" s="46"/>
      <c r="D20" s="46"/>
      <c r="E20" s="46"/>
      <c r="F20" s="46"/>
      <c r="G20" s="47"/>
      <c r="H20" s="78" t="s">
        <v>26</v>
      </c>
      <c r="I20" s="47"/>
      <c r="J20" s="183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5"/>
      <c r="AH20" s="22"/>
      <c r="AI20" s="127" t="s">
        <v>28</v>
      </c>
      <c r="AJ20" s="128"/>
      <c r="AK20" s="128"/>
      <c r="AL20" s="128"/>
      <c r="AM20" s="128"/>
      <c r="AN20" s="128"/>
      <c r="AO20" s="129"/>
      <c r="AP20" s="78" t="s">
        <v>26</v>
      </c>
      <c r="AQ20" s="47"/>
      <c r="AR20" s="123" t="str">
        <f t="shared" si="31"/>
        <v/>
      </c>
      <c r="AS20" s="124"/>
      <c r="AT20" s="123" t="str">
        <f t="shared" si="32"/>
        <v/>
      </c>
      <c r="AU20" s="124"/>
      <c r="AV20" s="123" t="str">
        <f t="shared" si="33"/>
        <v/>
      </c>
      <c r="AW20" s="124"/>
      <c r="AX20" s="123" t="str">
        <f t="shared" si="34"/>
        <v/>
      </c>
      <c r="AY20" s="124"/>
      <c r="AZ20" s="123" t="str">
        <f t="shared" si="35"/>
        <v/>
      </c>
      <c r="BA20" s="124"/>
      <c r="BB20" s="123" t="str">
        <f t="shared" si="36"/>
        <v/>
      </c>
      <c r="BC20" s="124"/>
      <c r="BD20" s="123" t="str">
        <f t="shared" si="37"/>
        <v/>
      </c>
      <c r="BE20" s="124"/>
      <c r="BF20" s="123" t="str">
        <f t="shared" si="38"/>
        <v/>
      </c>
      <c r="BG20" s="124"/>
      <c r="BH20" s="123" t="str">
        <f t="shared" si="39"/>
        <v/>
      </c>
      <c r="BI20" s="124"/>
      <c r="BJ20" s="123" t="str">
        <f t="shared" si="40"/>
        <v/>
      </c>
      <c r="BK20" s="124"/>
      <c r="BL20" s="123" t="str">
        <f t="shared" si="41"/>
        <v/>
      </c>
      <c r="BM20" s="124"/>
      <c r="BN20" s="3"/>
      <c r="BO20" s="6"/>
      <c r="BP20" s="127" t="s">
        <v>28</v>
      </c>
      <c r="BQ20" s="128"/>
      <c r="BR20" s="46"/>
      <c r="BS20" s="46"/>
      <c r="BT20" s="46"/>
      <c r="BU20" s="46"/>
      <c r="BV20" s="46"/>
      <c r="BW20" s="78" t="s">
        <v>26</v>
      </c>
      <c r="BX20" s="47"/>
      <c r="BY20" s="123" t="str">
        <f t="shared" si="11"/>
        <v/>
      </c>
      <c r="BZ20" s="124"/>
      <c r="CA20" s="123" t="str">
        <f t="shared" si="12"/>
        <v/>
      </c>
      <c r="CB20" s="124"/>
      <c r="CC20" s="123" t="str">
        <f t="shared" si="13"/>
        <v/>
      </c>
      <c r="CD20" s="124"/>
      <c r="CE20" s="123" t="str">
        <f t="shared" si="14"/>
        <v/>
      </c>
      <c r="CF20" s="124"/>
      <c r="CG20" s="123" t="str">
        <f t="shared" si="15"/>
        <v/>
      </c>
      <c r="CH20" s="124"/>
      <c r="CI20" s="123" t="str">
        <f t="shared" si="16"/>
        <v/>
      </c>
      <c r="CJ20" s="124"/>
      <c r="CK20" s="123" t="str">
        <f t="shared" si="17"/>
        <v/>
      </c>
      <c r="CL20" s="124"/>
      <c r="CM20" s="123" t="str">
        <f t="shared" si="18"/>
        <v/>
      </c>
      <c r="CN20" s="124"/>
      <c r="CO20" s="123" t="str">
        <f t="shared" si="19"/>
        <v/>
      </c>
      <c r="CP20" s="124"/>
      <c r="CQ20" s="123" t="str">
        <f t="shared" si="20"/>
        <v/>
      </c>
      <c r="CR20" s="124"/>
      <c r="CS20" s="123" t="str">
        <f t="shared" si="21"/>
        <v/>
      </c>
      <c r="CT20" s="124"/>
      <c r="CU20" s="7"/>
      <c r="CV20" s="6"/>
      <c r="CW20" s="127" t="s">
        <v>28</v>
      </c>
      <c r="CX20" s="46"/>
      <c r="CY20" s="46"/>
      <c r="CZ20" s="46"/>
      <c r="DA20" s="46"/>
      <c r="DB20" s="46"/>
      <c r="DC20" s="46"/>
      <c r="DD20" s="78" t="s">
        <v>26</v>
      </c>
      <c r="DE20" s="47"/>
      <c r="DF20" s="123" t="str">
        <f t="shared" si="22"/>
        <v/>
      </c>
      <c r="DG20" s="124"/>
      <c r="DH20" s="123" t="str">
        <f t="shared" si="23"/>
        <v/>
      </c>
      <c r="DI20" s="124"/>
      <c r="DJ20" s="123" t="str">
        <f t="shared" si="24"/>
        <v/>
      </c>
      <c r="DK20" s="124"/>
      <c r="DL20" s="123" t="str">
        <f t="shared" si="25"/>
        <v/>
      </c>
      <c r="DM20" s="124"/>
      <c r="DN20" s="123" t="str">
        <f t="shared" si="26"/>
        <v/>
      </c>
      <c r="DO20" s="124"/>
      <c r="DP20" s="123" t="str">
        <f t="shared" si="42"/>
        <v/>
      </c>
      <c r="DQ20" s="124"/>
      <c r="DR20" s="123" t="str">
        <f t="shared" si="43"/>
        <v/>
      </c>
      <c r="DS20" s="124"/>
      <c r="DT20" s="123" t="str">
        <f t="shared" si="27"/>
        <v/>
      </c>
      <c r="DU20" s="124"/>
      <c r="DV20" s="123" t="str">
        <f t="shared" si="28"/>
        <v/>
      </c>
      <c r="DW20" s="124"/>
      <c r="DX20" s="123" t="str">
        <f t="shared" si="29"/>
        <v/>
      </c>
      <c r="DY20" s="124"/>
      <c r="DZ20" s="123" t="str">
        <f t="shared" si="30"/>
        <v/>
      </c>
      <c r="EA20" s="124"/>
      <c r="EB20" s="23"/>
    </row>
    <row r="21" spans="1:132" ht="23.1" customHeight="1" x14ac:dyDescent="0.4">
      <c r="A21" s="125" t="s">
        <v>29</v>
      </c>
      <c r="B21" s="98"/>
      <c r="C21" s="98"/>
      <c r="D21" s="98"/>
      <c r="E21" s="98"/>
      <c r="F21" s="98"/>
      <c r="G21" s="84"/>
      <c r="H21" s="83" t="s">
        <v>27</v>
      </c>
      <c r="I21" s="84"/>
      <c r="J21" s="186">
        <f>J17+J18+J19+J20</f>
        <v>0</v>
      </c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8"/>
      <c r="AH21" s="22"/>
      <c r="AI21" s="97" t="s">
        <v>47</v>
      </c>
      <c r="AJ21" s="98"/>
      <c r="AK21" s="98"/>
      <c r="AL21" s="98"/>
      <c r="AM21" s="98"/>
      <c r="AN21" s="98"/>
      <c r="AO21" s="98"/>
      <c r="AP21" s="83" t="s">
        <v>27</v>
      </c>
      <c r="AQ21" s="84"/>
      <c r="AR21" s="125" t="str">
        <f>IF(J21&gt;=10000000000,INT(MOD(SIGN(J21)*J21/10000000000,10)),"")</f>
        <v/>
      </c>
      <c r="AS21" s="84"/>
      <c r="AT21" s="125" t="str">
        <f t="shared" si="32"/>
        <v/>
      </c>
      <c r="AU21" s="84"/>
      <c r="AV21" s="125" t="str">
        <f t="shared" si="33"/>
        <v/>
      </c>
      <c r="AW21" s="84"/>
      <c r="AX21" s="125" t="str">
        <f t="shared" si="34"/>
        <v/>
      </c>
      <c r="AY21" s="84"/>
      <c r="AZ21" s="125" t="str">
        <f t="shared" si="35"/>
        <v/>
      </c>
      <c r="BA21" s="84"/>
      <c r="BB21" s="125" t="str">
        <f t="shared" si="36"/>
        <v/>
      </c>
      <c r="BC21" s="84"/>
      <c r="BD21" s="125" t="str">
        <f t="shared" si="37"/>
        <v/>
      </c>
      <c r="BE21" s="84"/>
      <c r="BF21" s="125" t="str">
        <f t="shared" si="38"/>
        <v/>
      </c>
      <c r="BG21" s="84"/>
      <c r="BH21" s="125" t="str">
        <f t="shared" si="39"/>
        <v/>
      </c>
      <c r="BI21" s="84"/>
      <c r="BJ21" s="125" t="str">
        <f t="shared" si="40"/>
        <v/>
      </c>
      <c r="BK21" s="84"/>
      <c r="BL21" s="125" t="str">
        <f t="shared" si="41"/>
        <v/>
      </c>
      <c r="BM21" s="126"/>
      <c r="BN21" s="3"/>
      <c r="BO21" s="6"/>
      <c r="BP21" s="97" t="s">
        <v>29</v>
      </c>
      <c r="BQ21" s="98"/>
      <c r="BR21" s="98"/>
      <c r="BS21" s="98"/>
      <c r="BT21" s="98"/>
      <c r="BU21" s="98"/>
      <c r="BV21" s="98"/>
      <c r="BW21" s="83" t="s">
        <v>27</v>
      </c>
      <c r="BX21" s="84"/>
      <c r="BY21" s="125" t="str">
        <f t="shared" si="11"/>
        <v/>
      </c>
      <c r="BZ21" s="84"/>
      <c r="CA21" s="125" t="str">
        <f t="shared" si="12"/>
        <v/>
      </c>
      <c r="CB21" s="84"/>
      <c r="CC21" s="125" t="str">
        <f t="shared" si="13"/>
        <v/>
      </c>
      <c r="CD21" s="84"/>
      <c r="CE21" s="125" t="str">
        <f t="shared" si="14"/>
        <v/>
      </c>
      <c r="CF21" s="84"/>
      <c r="CG21" s="125" t="str">
        <f t="shared" si="15"/>
        <v/>
      </c>
      <c r="CH21" s="84"/>
      <c r="CI21" s="125" t="str">
        <f t="shared" si="16"/>
        <v/>
      </c>
      <c r="CJ21" s="84"/>
      <c r="CK21" s="125" t="str">
        <f t="shared" si="17"/>
        <v/>
      </c>
      <c r="CL21" s="84"/>
      <c r="CM21" s="125" t="str">
        <f t="shared" si="18"/>
        <v/>
      </c>
      <c r="CN21" s="84"/>
      <c r="CO21" s="125" t="str">
        <f t="shared" si="19"/>
        <v/>
      </c>
      <c r="CP21" s="84"/>
      <c r="CQ21" s="125" t="str">
        <f t="shared" si="20"/>
        <v/>
      </c>
      <c r="CR21" s="84"/>
      <c r="CS21" s="125" t="str">
        <f t="shared" si="21"/>
        <v/>
      </c>
      <c r="CT21" s="126"/>
      <c r="CU21" s="7"/>
      <c r="CV21" s="6"/>
      <c r="CW21" s="97" t="s">
        <v>29</v>
      </c>
      <c r="CX21" s="98"/>
      <c r="CY21" s="98"/>
      <c r="CZ21" s="98"/>
      <c r="DA21" s="98"/>
      <c r="DB21" s="98"/>
      <c r="DC21" s="98"/>
      <c r="DD21" s="83" t="s">
        <v>27</v>
      </c>
      <c r="DE21" s="84"/>
      <c r="DF21" s="125" t="str">
        <f t="shared" si="22"/>
        <v/>
      </c>
      <c r="DG21" s="84"/>
      <c r="DH21" s="125" t="str">
        <f t="shared" si="23"/>
        <v/>
      </c>
      <c r="DI21" s="84"/>
      <c r="DJ21" s="125" t="str">
        <f t="shared" si="24"/>
        <v/>
      </c>
      <c r="DK21" s="84"/>
      <c r="DL21" s="125" t="str">
        <f t="shared" si="25"/>
        <v/>
      </c>
      <c r="DM21" s="84"/>
      <c r="DN21" s="125" t="str">
        <f t="shared" si="26"/>
        <v/>
      </c>
      <c r="DO21" s="84"/>
      <c r="DP21" s="125" t="str">
        <f t="shared" si="42"/>
        <v/>
      </c>
      <c r="DQ21" s="84"/>
      <c r="DR21" s="125" t="str">
        <f t="shared" si="43"/>
        <v/>
      </c>
      <c r="DS21" s="84"/>
      <c r="DT21" s="125" t="str">
        <f t="shared" si="27"/>
        <v/>
      </c>
      <c r="DU21" s="84"/>
      <c r="DV21" s="125" t="str">
        <f t="shared" si="28"/>
        <v/>
      </c>
      <c r="DW21" s="84"/>
      <c r="DX21" s="125" t="str">
        <f t="shared" si="29"/>
        <v/>
      </c>
      <c r="DY21" s="84"/>
      <c r="DZ21" s="125" t="str">
        <f t="shared" si="30"/>
        <v/>
      </c>
      <c r="EA21" s="126"/>
      <c r="EB21" s="23"/>
    </row>
    <row r="22" spans="1:132" ht="18.75" customHeight="1" x14ac:dyDescent="0.4">
      <c r="A22" s="79" t="s">
        <v>30</v>
      </c>
      <c r="B22" s="80"/>
      <c r="C22" s="80"/>
      <c r="D22" s="80"/>
      <c r="E22" s="72"/>
      <c r="F22" s="180"/>
      <c r="G22" s="181"/>
      <c r="H22" s="181"/>
      <c r="I22" s="181"/>
      <c r="J22" s="181"/>
      <c r="K22" s="181"/>
      <c r="L22" s="181"/>
      <c r="M22" s="181"/>
      <c r="N22" s="181"/>
      <c r="O22" s="181"/>
      <c r="P22" s="182"/>
      <c r="Q22" s="122"/>
      <c r="R22" s="122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H22" s="22"/>
      <c r="AI22" s="79" t="s">
        <v>30</v>
      </c>
      <c r="AJ22" s="80"/>
      <c r="AK22" s="80"/>
      <c r="AL22" s="80"/>
      <c r="AM22" s="72"/>
      <c r="AN22" s="81" t="str">
        <f>IF(F22&gt;0,F22,"　　　年　　月　　日")</f>
        <v>　　　年　　月　　日</v>
      </c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108"/>
      <c r="AZ22" s="109"/>
      <c r="BA22" s="88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89"/>
      <c r="BN22" s="3"/>
      <c r="BO22" s="6"/>
      <c r="BP22" s="79" t="s">
        <v>30</v>
      </c>
      <c r="BQ22" s="80"/>
      <c r="BR22" s="80"/>
      <c r="BS22" s="80"/>
      <c r="BT22" s="72"/>
      <c r="BU22" s="81" t="str">
        <f>IF(AN22&gt;0,AN22,"")</f>
        <v>　　　年　　月　　日</v>
      </c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108"/>
      <c r="CG22" s="107"/>
      <c r="CH22" s="88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89"/>
      <c r="CU22" s="7"/>
      <c r="CV22" s="6"/>
      <c r="CW22" s="79" t="s">
        <v>30</v>
      </c>
      <c r="CX22" s="80"/>
      <c r="CY22" s="80"/>
      <c r="CZ22" s="80"/>
      <c r="DA22" s="72"/>
      <c r="DB22" s="81" t="str">
        <f>IF(AN22&gt;0,AN22,"")</f>
        <v>　　　年　　月　　日</v>
      </c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108"/>
      <c r="DN22" s="109"/>
      <c r="DO22" s="88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89"/>
      <c r="EB22" s="23"/>
    </row>
    <row r="23" spans="1:132" ht="36.75" customHeight="1" x14ac:dyDescent="0.25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07"/>
      <c r="R23" s="10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H23" s="22"/>
      <c r="AI23" s="171" t="s">
        <v>57</v>
      </c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3"/>
      <c r="AY23" s="108"/>
      <c r="AZ23" s="109"/>
      <c r="BA23" s="88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89"/>
      <c r="BN23" s="3"/>
      <c r="BO23" s="6"/>
      <c r="BP23" s="91" t="s">
        <v>52</v>
      </c>
      <c r="BQ23" s="117"/>
      <c r="BR23" s="117"/>
      <c r="BS23" s="117"/>
      <c r="BT23" s="118"/>
      <c r="BU23" s="99"/>
      <c r="BV23" s="100"/>
      <c r="BW23" s="100"/>
      <c r="BX23" s="100"/>
      <c r="BY23" s="100"/>
      <c r="BZ23" s="100"/>
      <c r="CA23" s="100"/>
      <c r="CB23" s="100"/>
      <c r="CC23" s="100"/>
      <c r="CD23" s="100"/>
      <c r="CE23" s="114" t="s">
        <v>48</v>
      </c>
      <c r="CF23" s="108"/>
      <c r="CG23" s="107"/>
      <c r="CH23" s="88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89"/>
      <c r="CU23" s="7"/>
      <c r="CV23" s="6"/>
      <c r="CW23" s="91" t="s">
        <v>50</v>
      </c>
      <c r="CX23" s="46"/>
      <c r="CY23" s="46"/>
      <c r="CZ23" s="46"/>
      <c r="DA23" s="47"/>
      <c r="DB23" s="106" t="s">
        <v>33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108"/>
      <c r="DN23" s="109"/>
      <c r="DO23" s="88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89"/>
      <c r="EB23" s="23"/>
    </row>
    <row r="24" spans="1:132" ht="12.2" customHeight="1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96"/>
      <c r="Q24" s="107"/>
      <c r="R24" s="107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H24" s="22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40"/>
      <c r="AY24" s="108"/>
      <c r="AZ24" s="109"/>
      <c r="BA24" s="88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89"/>
      <c r="BN24" s="3"/>
      <c r="BO24" s="6"/>
      <c r="BP24" s="65"/>
      <c r="BQ24" s="90"/>
      <c r="BR24" s="90"/>
      <c r="BS24" s="90"/>
      <c r="BT24" s="66"/>
      <c r="BU24" s="101"/>
      <c r="BV24" s="102"/>
      <c r="BW24" s="102"/>
      <c r="BX24" s="102"/>
      <c r="BY24" s="102"/>
      <c r="BZ24" s="102"/>
      <c r="CA24" s="102"/>
      <c r="CB24" s="102"/>
      <c r="CC24" s="102"/>
      <c r="CD24" s="102"/>
      <c r="CE24" s="113" t="s">
        <v>49</v>
      </c>
      <c r="CF24" s="108"/>
      <c r="CG24" s="107"/>
      <c r="CH24" s="88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89"/>
      <c r="CU24" s="7"/>
      <c r="CV24" s="6"/>
      <c r="CW24" s="177" t="s">
        <v>60</v>
      </c>
      <c r="CX24" s="178"/>
      <c r="CY24" s="178"/>
      <c r="CZ24" s="178"/>
      <c r="DA24" s="179"/>
      <c r="DB24" s="76" t="s">
        <v>34</v>
      </c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108"/>
      <c r="DN24" s="109"/>
      <c r="DO24" s="88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89"/>
      <c r="EB24" s="23"/>
    </row>
    <row r="25" spans="1:132" ht="12.2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4"/>
      <c r="Q25" s="107"/>
      <c r="R25" s="10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H25" s="22"/>
      <c r="AI25" s="141" t="s">
        <v>38</v>
      </c>
      <c r="AJ25" s="141" t="s">
        <v>44</v>
      </c>
      <c r="AK25" s="141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3"/>
      <c r="AY25" s="108"/>
      <c r="AZ25" s="109"/>
      <c r="BA25" s="88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89"/>
      <c r="BN25" s="3"/>
      <c r="BO25" s="6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108"/>
      <c r="CG25" s="107"/>
      <c r="CH25" s="88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89"/>
      <c r="CU25" s="7"/>
      <c r="CV25" s="6"/>
      <c r="CW25" s="177"/>
      <c r="CX25" s="178"/>
      <c r="CY25" s="178"/>
      <c r="CZ25" s="178"/>
      <c r="DA25" s="179"/>
      <c r="DB25" s="55" t="s">
        <v>35</v>
      </c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108"/>
      <c r="DN25" s="109"/>
      <c r="DO25" s="88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89"/>
      <c r="EB25" s="23"/>
    </row>
    <row r="26" spans="1:132" ht="12.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4"/>
      <c r="Q26" s="107"/>
      <c r="R26" s="107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H26" s="22"/>
      <c r="AI26" s="141"/>
      <c r="AJ26" s="141" t="s">
        <v>46</v>
      </c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3"/>
      <c r="AY26" s="108"/>
      <c r="AZ26" s="109"/>
      <c r="BA26" s="88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89"/>
      <c r="BN26" s="3"/>
      <c r="BO26" s="6"/>
      <c r="BP26" s="25" t="s">
        <v>31</v>
      </c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108"/>
      <c r="CG26" s="107"/>
      <c r="CH26" s="88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89"/>
      <c r="CU26" s="7"/>
      <c r="CV26" s="6"/>
      <c r="CW26" s="25" t="s">
        <v>36</v>
      </c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108"/>
      <c r="DN26" s="109"/>
      <c r="DO26" s="88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89"/>
      <c r="EB26" s="23"/>
    </row>
    <row r="27" spans="1:132" ht="12.2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34"/>
      <c r="Q27" s="107"/>
      <c r="R27" s="107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H27" s="22"/>
      <c r="AI27" s="141"/>
      <c r="AJ27" s="141" t="s">
        <v>45</v>
      </c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3"/>
      <c r="AY27" s="110"/>
      <c r="AZ27" s="111"/>
      <c r="BA27" s="65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66"/>
      <c r="BN27" s="3"/>
      <c r="BO27" s="6"/>
      <c r="BP27" s="26" t="s">
        <v>32</v>
      </c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5"/>
      <c r="CF27" s="110"/>
      <c r="CG27" s="116"/>
      <c r="CH27" s="65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66"/>
      <c r="CU27" s="7"/>
      <c r="CV27" s="6"/>
      <c r="CW27" s="5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86" t="s">
        <v>37</v>
      </c>
      <c r="DL27" s="5"/>
      <c r="DM27" s="110"/>
      <c r="DN27" s="111"/>
      <c r="DO27" s="65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66"/>
      <c r="EB27" s="23"/>
    </row>
    <row r="28" spans="1:132" ht="12.2" customHeight="1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4"/>
      <c r="Q28" s="107"/>
      <c r="R28" s="107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H28" s="27"/>
      <c r="AI28" s="144" t="s">
        <v>58</v>
      </c>
      <c r="AJ28" s="145"/>
      <c r="AK28" s="145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7"/>
      <c r="AY28" s="119"/>
      <c r="AZ28" s="119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29"/>
      <c r="BO28" s="30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28"/>
      <c r="CF28" s="119"/>
      <c r="CG28" s="119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32"/>
      <c r="CV28" s="30"/>
      <c r="CW28" s="28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121"/>
      <c r="DL28" s="28"/>
      <c r="DM28" s="119"/>
      <c r="DN28" s="119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33"/>
    </row>
    <row r="29" spans="1:132" ht="28.5" customHeight="1" x14ac:dyDescent="0.4">
      <c r="AH29" t="s">
        <v>59</v>
      </c>
      <c r="BN29" s="3"/>
      <c r="BO29" s="6"/>
      <c r="CU29" s="5"/>
      <c r="CV29" s="17"/>
    </row>
  </sheetData>
  <mergeCells count="23">
    <mergeCell ref="J19:AE19"/>
    <mergeCell ref="AI23:AX23"/>
    <mergeCell ref="A13:C13"/>
    <mergeCell ref="CW24:DA25"/>
    <mergeCell ref="F22:P22"/>
    <mergeCell ref="J18:AE18"/>
    <mergeCell ref="J20:AE20"/>
    <mergeCell ref="J21:AE21"/>
    <mergeCell ref="A9:AE9"/>
    <mergeCell ref="V13:AE13"/>
    <mergeCell ref="A15:H15"/>
    <mergeCell ref="J15:Q15"/>
    <mergeCell ref="J17:AE17"/>
    <mergeCell ref="S15:X15"/>
    <mergeCell ref="A10:AE10"/>
    <mergeCell ref="A11:AE11"/>
    <mergeCell ref="Z15:AD15"/>
    <mergeCell ref="AJ10:BK10"/>
    <mergeCell ref="AJ11:BK11"/>
    <mergeCell ref="BQ10:CR10"/>
    <mergeCell ref="BQ11:CR11"/>
    <mergeCell ref="CX10:DY10"/>
    <mergeCell ref="CX11:DY11"/>
  </mergeCells>
  <phoneticPr fontId="1"/>
  <dataValidations xWindow="262" yWindow="582" count="7">
    <dataValidation allowBlank="1" showInputMessage="1" showErrorMessage="1" promptTitle="所在地を入力してください　　　　　　　　　　　　　　" prompt="例　島根県鹿足郡津和野町枕瀬218番地18" sqref="A10:AE10" xr:uid="{82A3BAA6-A489-416C-935D-DF0C7B46355C}"/>
    <dataValidation allowBlank="1" showInputMessage="1" showErrorMessage="1" promptTitle="法人名を入力して下さい" prompt="例　津和野町役場" sqref="A11:AE11" xr:uid="{EB3AC5ED-340F-4863-90D6-CD8404F85218}"/>
    <dataValidation allowBlank="1" showInputMessage="1" showErrorMessage="1" promptTitle="10桁の宛名番号を入力してください" prompt="例　0180011111　0280022222　0380033333　等" sqref="V13:AE13" xr:uid="{DA967D7E-610B-4CB8-9F55-5FCF44B21169}"/>
    <dataValidation type="list" allowBlank="1" showInputMessage="1" showErrorMessage="1" promptTitle="申告区分を選択してください" prompt="「その他」を選んだ場合は右のセルに区分を入力してください。" sqref="S15:X15" xr:uid="{22E6973E-BC9E-4B1B-92C6-51B99CA58BCC}">
      <formula1>"中間,予定,確定,修正,更生,決定,見込,その他"</formula1>
    </dataValidation>
    <dataValidation type="list" allowBlank="1" showInputMessage="1" showErrorMessage="1" sqref="J20:AE20" xr:uid="{8B693CC5-8077-4992-9958-CA2E8DC0A6B5}">
      <formula1>"100"</formula1>
    </dataValidation>
    <dataValidation allowBlank="1" showInputMessage="1" showErrorMessage="1" promptTitle="事業年度終了日（決算月）を西暦から入力してください" prompt="例　2022/3/31_x000a_左のセルに事業年度開始年月日が自動計算されますが、変更等がある場合には任意の日付に変更してください。その際、入力は西暦からお願いします。" sqref="J15:Q15" xr:uid="{E7B167B7-8F43-42E7-A8A5-5DED88777B66}"/>
    <dataValidation allowBlank="1" showInputMessage="1" showErrorMessage="1" promptTitle="郵便番号をハイフンなしの7桁で入力してください" prompt="例　6995207" sqref="A9:AE9" xr:uid="{A59F946B-9E4B-4232-ACF9-1DCE423DC04A}"/>
  </dataValidations>
  <pageMargins left="3.937007874015748E-2" right="3.937007874015748E-2" top="0.23622047244094491" bottom="0.2362204724409449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5123" r:id="rId4">
          <objectPr defaultSize="0" r:id="rId5">
            <anchor moveWithCells="1">
              <from>
                <xdr:col>73</xdr:col>
                <xdr:colOff>19050</xdr:colOff>
                <xdr:row>4</xdr:row>
                <xdr:rowOff>66675</xdr:rowOff>
              </from>
              <to>
                <xdr:col>97</xdr:col>
                <xdr:colOff>57150</xdr:colOff>
                <xdr:row>5</xdr:row>
                <xdr:rowOff>200025</xdr:rowOff>
              </to>
            </anchor>
          </objectPr>
        </oleObject>
      </mc:Choice>
      <mc:Fallback>
        <oleObject progId="Word.Document.12" shapeId="5123" r:id="rId4"/>
      </mc:Fallback>
    </mc:AlternateContent>
    <mc:AlternateContent xmlns:mc="http://schemas.openxmlformats.org/markup-compatibility/2006">
      <mc:Choice Requires="x14">
        <oleObject progId="Word.Document.12" shapeId="5124" r:id="rId6">
          <objectPr defaultSize="0" r:id="rId7">
            <anchor moveWithCells="1">
              <from>
                <xdr:col>106</xdr:col>
                <xdr:colOff>19050</xdr:colOff>
                <xdr:row>4</xdr:row>
                <xdr:rowOff>66675</xdr:rowOff>
              </from>
              <to>
                <xdr:col>130</xdr:col>
                <xdr:colOff>66675</xdr:colOff>
                <xdr:row>5</xdr:row>
                <xdr:rowOff>200025</xdr:rowOff>
              </to>
            </anchor>
          </objectPr>
        </oleObject>
      </mc:Choice>
      <mc:Fallback>
        <oleObject progId="Word.Document.12" shapeId="5124" r:id="rId6"/>
      </mc:Fallback>
    </mc:AlternateContent>
    <mc:AlternateContent xmlns:mc="http://schemas.openxmlformats.org/markup-compatibility/2006">
      <mc:Choice Requires="x14">
        <oleObject progId="Word.Document.12" shapeId="5122" r:id="rId8">
          <objectPr defaultSize="0" r:id="rId9">
            <anchor moveWithCells="1">
              <from>
                <xdr:col>40</xdr:col>
                <xdr:colOff>19050</xdr:colOff>
                <xdr:row>4</xdr:row>
                <xdr:rowOff>66675</xdr:rowOff>
              </from>
              <to>
                <xdr:col>64</xdr:col>
                <xdr:colOff>66675</xdr:colOff>
                <xdr:row>5</xdr:row>
                <xdr:rowOff>200025</xdr:rowOff>
              </to>
            </anchor>
          </objectPr>
        </oleObject>
      </mc:Choice>
      <mc:Fallback>
        <oleObject progId="Word.Document.12" shapeId="512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税務住民課</dc:creator>
  <cp:lastModifiedBy>税務住民課</cp:lastModifiedBy>
  <cp:lastPrinted>2021-10-28T07:29:46Z</cp:lastPrinted>
  <dcterms:created xsi:type="dcterms:W3CDTF">2020-04-27T01:02:48Z</dcterms:created>
  <dcterms:modified xsi:type="dcterms:W3CDTF">2021-12-13T06:29:53Z</dcterms:modified>
</cp:coreProperties>
</file>